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C7C280B5-85E5-44E8-8C33-BE8875289D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Sheet1!$A$1:$A$193</definedName>
  </definedNames>
  <calcPr calcId="191029"/>
</workbook>
</file>

<file path=xl/calcChain.xml><?xml version="1.0" encoding="utf-8"?>
<calcChain xmlns="http://schemas.openxmlformats.org/spreadsheetml/2006/main">
  <c r="F188" i="1" l="1"/>
  <c r="F179" i="1"/>
  <c r="F182" i="1" l="1"/>
  <c r="F53" i="1"/>
  <c r="F55" i="1"/>
  <c r="F56" i="1"/>
  <c r="F57" i="1"/>
  <c r="F58" i="1"/>
  <c r="F59" i="1"/>
  <c r="F60" i="1"/>
  <c r="F110" i="1"/>
  <c r="F163" i="1"/>
  <c r="F168" i="1" s="1"/>
  <c r="F74" i="1"/>
  <c r="F75" i="1"/>
  <c r="F76" i="1"/>
  <c r="F77" i="1"/>
  <c r="F78" i="1"/>
  <c r="F79" i="1"/>
  <c r="F80" i="1"/>
  <c r="F73" i="1"/>
  <c r="F62" i="1" l="1"/>
  <c r="F54" i="1"/>
  <c r="F63" i="1" l="1"/>
  <c r="F22" i="1" l="1"/>
  <c r="F67" i="1"/>
  <c r="F138" i="1"/>
  <c r="F130" i="1"/>
  <c r="F155" i="1" l="1"/>
  <c r="F142" i="1" l="1"/>
  <c r="F94" i="1"/>
  <c r="F100" i="1"/>
  <c r="F104" i="1"/>
  <c r="F113" i="1"/>
  <c r="F126" i="1"/>
  <c r="F134" i="1"/>
  <c r="F146" i="1"/>
  <c r="F49" i="1" l="1"/>
  <c r="F48" i="1"/>
  <c r="F47" i="1"/>
  <c r="F46" i="1"/>
  <c r="F45" i="1"/>
  <c r="F44" i="1"/>
  <c r="F43" i="1"/>
  <c r="F42" i="1"/>
  <c r="F69" i="1" l="1"/>
  <c r="F50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68" i="1"/>
  <c r="F71" i="1" s="1"/>
  <c r="F26" i="1"/>
  <c r="F25" i="1"/>
  <c r="F90" i="1" l="1"/>
  <c r="F23" i="1"/>
  <c r="F24" i="1"/>
  <c r="F21" i="1"/>
  <c r="F51" i="1" l="1"/>
  <c r="F189" i="1" s="1"/>
</calcChain>
</file>

<file path=xl/sharedStrings.xml><?xml version="1.0" encoding="utf-8"?>
<sst xmlns="http://schemas.openxmlformats.org/spreadsheetml/2006/main" count="582" uniqueCount="302">
  <si>
    <t>Ìñ³·ÇñÁª</t>
  </si>
  <si>
    <t>¶ÝÙ³Ý ³é³ñÏ³ÛÇ</t>
  </si>
  <si>
    <t>ØÇç³ÝóÇÏ Ïá¹Áª Áëï CPV ¹³ë³Ï³ñ·Ù³Ý</t>
  </si>
  <si>
    <t>³Ýí³ÝáõÙÁ</t>
  </si>
  <si>
    <t>¶ÝÙ³Ý Ó¨Á (ÁÝÃ³ó³Ï³ñ·Á)</t>
  </si>
  <si>
    <t>â³÷Ù³Ý ÙÇ³íáñÁ</t>
  </si>
  <si>
    <t>ØÇ³íáñÇ ·ÇÝÁ</t>
  </si>
  <si>
    <t>ÀÝ¹Ñ³Ýáõñ Í³Ëë»ñÁ (¹ñ³Ù)</t>
  </si>
  <si>
    <t>ø³Ý³ÏÁ</t>
  </si>
  <si>
    <t>30197631</t>
  </si>
  <si>
    <t>39836000</t>
  </si>
  <si>
    <t>39831242</t>
  </si>
  <si>
    <t>A4 ýáñÙ³ïÇ ÃáõÕÃ</t>
  </si>
  <si>
    <t>²í»É</t>
  </si>
  <si>
    <t>Èí³óùÇ ÷áßÇ</t>
  </si>
  <si>
    <t>¾É. ¿Ý»ñ·Ç³ÛÇ µ³ßËÙ³Ý Í³é³ÛáõÃÛáõÝ</t>
  </si>
  <si>
    <t>ÉÇïñ</t>
  </si>
  <si>
    <t>Ñ³ï</t>
  </si>
  <si>
    <t>¹ñ³Ù</t>
  </si>
  <si>
    <t>ïáõ÷</t>
  </si>
  <si>
    <t>¶ñ³ë»ÝÛ³Ï³ÛÇÝ ·Çñù</t>
  </si>
  <si>
    <t>¶ñÇã ·Ý¹ÇÏ³íáñ</t>
  </si>
  <si>
    <t>ÂÕÃ³å³Ý³Ï</t>
  </si>
  <si>
    <t>39263200</t>
  </si>
  <si>
    <t>30192121</t>
  </si>
  <si>
    <t>30197232</t>
  </si>
  <si>
    <t>65310000</t>
  </si>
  <si>
    <t>92421100</t>
  </si>
  <si>
    <t>Ïíï.</t>
  </si>
  <si>
    <t>72590000</t>
  </si>
  <si>
    <t>ä³ïíÇñ³ïáõª ÐÐ ²ð²¶²ÌàîÜÆ Ø²ð¼Æ ²È²¶Ú²¼Æ Ð²Ø²ÚÜø²äºî²ð²Ü</t>
  </si>
  <si>
    <t>Ø²</t>
  </si>
  <si>
    <t>66510000</t>
  </si>
  <si>
    <t>²å³Ñáí³·ñ³Ï³Ý Í³é³ÛáõÃÛáõÝ</t>
  </si>
  <si>
    <t>77111100</t>
  </si>
  <si>
    <t xml:space="preserve"> ·ÛáõÕ³ïÝï»ë³Ï³Ý Ù»ù»Ý³Ý»ñÇ í³ñÓ³Ï³ÉáõÃÛáõÝ Ù»ù»Ý³í³ñÇ Ñ»ï ÙÇ³ëÇÝ</t>
  </si>
  <si>
    <t xml:space="preserve"> áõÕ¨áñ³÷áË³¹ñáÕ ³íïáÙ»ù»Ý³Ý»ñÇ í³ñÓ³Ï³ÉáõÃÛáõÝ</t>
  </si>
  <si>
    <t>60171110</t>
  </si>
  <si>
    <t xml:space="preserve"> ÑáÕ³÷áñ ë³ñù»ñÇ í³ñÓ³Ï³ÉáõÃÛáõÝ` Ù»ù»Ý³í³ñÇ Ñ»ï Ù»Ïï»Õ</t>
  </si>
  <si>
    <t>45520000</t>
  </si>
  <si>
    <t xml:space="preserve"> Ñ³Ù³Ï³ñ·ã³ÛÇÝ ï»ËÝÇÏ³Ï³Ý ûÅ³Ý¹³ÏÙ³Ý Í³é³ÛáõÃÛáõÝÝ»ñ</t>
  </si>
  <si>
    <t>72611100</t>
  </si>
  <si>
    <t xml:space="preserve"> Ý»ñùÇÝ ³áõ¹ÇïÇ Í³é³ÛáõÃÛáõÝÝ»ñ</t>
  </si>
  <si>
    <t xml:space="preserve"> Ñ³Ù³Ï³ñ·ÇãÝ»ñÇÝ ³éÝãíáÕ Ù³ëÝ³·Çï³Ï³Ý Í³é³ÛáõÃÛáõÝÝ»ñ</t>
  </si>
  <si>
    <t>ß»Ýù»ñÇ, ßÇÝáõÃÛáõÝÝ»ñÇ ÁÝÃ³óÇÏ Ýáñá·Ù³Ý ³ßË³ï³ÝùÝ»ñ</t>
  </si>
  <si>
    <t>45400000</t>
  </si>
  <si>
    <t>45460000</t>
  </si>
  <si>
    <t>³íïáÙ»ù»Ý³Ý»ñÇ ¨ Ñ³ñ³ÏÇó ë³ñù»ñÇ í»ñ³Ýáñá·Ù³Ý ¨ å³Ñå³ÝÙ³Ý Í³é³ÛáõÃÛáõÝÝ»ñ</t>
  </si>
  <si>
    <t>50110000</t>
  </si>
  <si>
    <t xml:space="preserve"> ·ÝáõÙÝ»ñÇ Ñ³Ù³Ï³ñ·ã³ÛÇÝ Íñ³·ñ³ÛÇÝ ÷³Ã»ÃÝ»ñÇ Ùß³ÏÙ³Ý Í³é³ÛáõÃÛáõÝÝ»ñ</t>
  </si>
  <si>
    <t>72211186</t>
  </si>
  <si>
    <t xml:space="preserve"> ³×áõñ¹Ý»ñÇ Ñ³Ù³Ï³ñ·ã³ÛÇÝ Íñ³·ñ³ÛÇÝ ÷³Ã»ÃÝ»ñÇ Ùß³ÏÙ³Ý Í³é³ÛáõÃÛáõÝÝ»ñ</t>
  </si>
  <si>
    <t>72211182</t>
  </si>
  <si>
    <t xml:space="preserve"> ³íïáÙ»ù»Ý³Ý»ñÇ ï»ËÝÇÏ³Ï³Ý ëïáõ·Ù³Ý Í³é³ÛáõÃÛáõÝÝ»ñ</t>
  </si>
  <si>
    <t>71631120</t>
  </si>
  <si>
    <t xml:space="preserve"> ³íïáÙ»ù»Ý³Ý»ñÇ å³Ñ»ëï³Ù³ë»ñ</t>
  </si>
  <si>
    <t>34331300</t>
  </si>
  <si>
    <t xml:space="preserve"> µÝ³Ï³Ý ·³½</t>
  </si>
  <si>
    <t>09411700</t>
  </si>
  <si>
    <t>ËÙ</t>
  </si>
  <si>
    <t xml:space="preserve"> ÃÕÃ³å³Ý³Ï, Ïáßï Ï³½Ùáí</t>
  </si>
  <si>
    <t>30197234</t>
  </si>
  <si>
    <t>¶ñÇã ·»Éáí</t>
  </si>
  <si>
    <t>30192128</t>
  </si>
  <si>
    <t xml:space="preserve"> Ï³ñÇã, 50-Çó ³í»ÉÇ Ã»ñÃÇ Ñ³Ù³ñ</t>
  </si>
  <si>
    <t>30197323</t>
  </si>
  <si>
    <t xml:space="preserve"> Ï³ñÇã, 20-50 Ã»ñÃÇ Ñ³Ù³ñ</t>
  </si>
  <si>
    <t>30197322</t>
  </si>
  <si>
    <t>30197340</t>
  </si>
  <si>
    <t>³å³Ï³ñÇã</t>
  </si>
  <si>
    <t>30192710</t>
  </si>
  <si>
    <t>ëáëÇÝÓ</t>
  </si>
  <si>
    <t xml:space="preserve"> ³Ùñ³Ï, Ù»ï³ÕÛ³, Ù»Í</t>
  </si>
  <si>
    <t>39263420</t>
  </si>
  <si>
    <t>ý³ÛÉ</t>
  </si>
  <si>
    <t>30197231</t>
  </si>
  <si>
    <t xml:space="preserve"> áõÕÕÇã ·ñÇãÝ»ñ</t>
  </si>
  <si>
    <t>30192930</t>
  </si>
  <si>
    <t xml:space="preserve"> ¹³ï³ñÏ ëÏ³í³é³Ï, ³é³Ýó ïáõ÷Ç, CD</t>
  </si>
  <si>
    <t>30234300</t>
  </si>
  <si>
    <t xml:space="preserve"> ¹³ï³ñÏ ëÏ³í³é³Ï, ³é³Ýó ïáõ÷Ç, DVD</t>
  </si>
  <si>
    <t>30234400</t>
  </si>
  <si>
    <t>ë»Õ³ÝÇ Ñ³ßíÇã</t>
  </si>
  <si>
    <t>30141200</t>
  </si>
  <si>
    <t>ûñ³óáõÛó ë»Õ³ÝÇ</t>
  </si>
  <si>
    <t>39263310</t>
  </si>
  <si>
    <t>30199231</t>
  </si>
  <si>
    <t>ù³ÝáÝ»ñ</t>
  </si>
  <si>
    <t>39292500</t>
  </si>
  <si>
    <t>Íñ³ñÝ»ñ</t>
  </si>
  <si>
    <t>Ù³ïÇïÝ»ñ</t>
  </si>
  <si>
    <t>30192131</t>
  </si>
  <si>
    <t>¹³ÏÇãÝ»ñ</t>
  </si>
  <si>
    <t>30197330</t>
  </si>
  <si>
    <t>Ընդամենը</t>
  </si>
  <si>
    <t>´³ÝÏ³ÛÇÝ Í³é³ÛáõÃÛáõÝ 4211</t>
  </si>
  <si>
    <t>¾Ý»ñ·»ïÇÏ Í³é³ÛáõÃÛáõÝ 4212</t>
  </si>
  <si>
    <t>µ³ÝÏ³ÛÇÝ Í³é³ÛáõÃÛáõÝÝ»ñ</t>
  </si>
  <si>
    <t>66110000</t>
  </si>
  <si>
    <t>²å³Ñáí³·ñ³Ï³Ý Í³é³ÛáõÃÛáõÝ  4215</t>
  </si>
  <si>
    <t>¶áõÛùÇ ¨ ë³ñù³íáñáõÙÝ»ñÇ í³ñÓ³Ï³ÉáõÃÛáõÝ 4216</t>
  </si>
  <si>
    <t>ÀÝ¹³Ù»ÝÁ</t>
  </si>
  <si>
    <t>Ð³Ù³Ï³ñ·ã³ÛÇÝ Í³é³ÛáõÃÛáõÝ 4232</t>
  </si>
  <si>
    <t>î»Õ»Ï³ïí³Ï³Ý Í³é³ÛáõÃÛáõÝ 4234</t>
  </si>
  <si>
    <t>Î³é³í³ñã³Ï³Ý Í³é³ÛáõÃÛáõÝ 4235</t>
  </si>
  <si>
    <t>ÀÝ¹Ñ³Ýáõñ µÝáõÛÃÇ ³ÛÉ Í³é³ÛáõÃÛáõÝÝ»ñ 4239</t>
  </si>
  <si>
    <t>Ø³ëÝ³·Çï³Ï³Ý Í³é³ÛáõÃÛáõÝ 4241</t>
  </si>
  <si>
    <t>Þ»Ýù»ñÇ ¨ Ï³éáõÛóÝ»ñÇ ÁÝÃ³óÇù Ýáñá·áõÙ ¨ å³Ñå³ÝáõÙ 4251</t>
  </si>
  <si>
    <t>Ø»ù»Ý³Ý»ñÇ ¨ ë³ñù³íáñáõÙÝ»ñÇ ÁÝÃ³óÇÏ Ýáñá·áõÙ ¨ å³Ñå³ÝáõÙ 4252</t>
  </si>
  <si>
    <t>îñ³Ýëåáñï³ÛÇÝ ÝÛáõÃ»ñ 4264</t>
  </si>
  <si>
    <t>´»Ý½ÇÝ</t>
  </si>
  <si>
    <t>ÁÝ¹³Ù»ÝÁ</t>
  </si>
  <si>
    <t>09132200</t>
  </si>
  <si>
    <t>ÚáõÕ»ñ</t>
  </si>
  <si>
    <t>09211000</t>
  </si>
  <si>
    <t>Î»Ýó³Õ³ÛÇÝ ¨ Ñ³Ýñ³ÛÇÝ ëÝÝ¹Ç ÝÛáõÃ»ñ 4267</t>
  </si>
  <si>
    <t xml:space="preserve"> û×³é</t>
  </si>
  <si>
    <t>33711480</t>
  </si>
  <si>
    <t xml:space="preserve"> å³ïñ³ëïÇ ëÝáõÝ¹</t>
  </si>
  <si>
    <t>15894200</t>
  </si>
  <si>
    <t>15894800</t>
  </si>
  <si>
    <t>³ñ³· ëÝáõÝ¹</t>
  </si>
  <si>
    <t>³ÛÉ ÑÇ·»Ý³ÛÇ å³ñ³·³Ý»ñ</t>
  </si>
  <si>
    <t>42961300</t>
  </si>
  <si>
    <t>Ð³ïáõÏ Ýå³ï³Ï³ÛÇÝ ³ÛÉ ÝÛáõÃ»ñ 4269</t>
  </si>
  <si>
    <t xml:space="preserve"> ¿Ïñ³ÝÇ Ù³ùñÙ³Ý ÝÛáõÃ»ñ</t>
  </si>
  <si>
    <t>39831274</t>
  </si>
  <si>
    <t xml:space="preserve"> çñÇ Ù³ùñÙ³Ý ùÇÙÇ³Ï³Ý ÝÛáõÃ»ñ</t>
  </si>
  <si>
    <t>24961200</t>
  </si>
  <si>
    <t xml:space="preserve"> ÷áÕáó³ÛÇÝ Éáõë³íáñÙ³Ý ë³ñù»ñ</t>
  </si>
  <si>
    <t>34921450</t>
  </si>
  <si>
    <t xml:space="preserve"> É³Ùå»ñÇ ¨ Éáõë³íáñÙ³Ý ë³ñù»ñÇ Ù³ë»ñ</t>
  </si>
  <si>
    <t>31530000</t>
  </si>
  <si>
    <t>¶ñ³ë»ÝÛ³Ï³ÛÇÝ ÝÛáõÃ»ñ  4261</t>
  </si>
  <si>
    <t>Ø³ë. 1. ²äð²ÜøÜºð</t>
  </si>
  <si>
    <t>Ø³ë. 2. Ì²è²ÚàôÂÚàôÜÜºð</t>
  </si>
  <si>
    <t>Ø³ë. 3. ²ÞÊ²î²Üø</t>
  </si>
  <si>
    <t xml:space="preserve">ÀÜ¸²ØºÜÀ </t>
  </si>
  <si>
    <t>Ընդհանուր բնույթի այլ ծառայություն</t>
  </si>
  <si>
    <t>Ապարատ</t>
  </si>
  <si>
    <t>փողոցների լուսավորման սարքեր</t>
  </si>
  <si>
    <t>31500000</t>
  </si>
  <si>
    <t>Ö³Ý³å³ñÑ³ÛÇÝ ïñ³Ýëåáñï</t>
  </si>
  <si>
    <t>ÎáÙáõÝ³É Í³é³ÛáõÃÛáõÝ 4213</t>
  </si>
  <si>
    <t>ÏáÙáõÝ³É Í³é³ÛáõÃÛáõÝ</t>
  </si>
  <si>
    <t>65000000</t>
  </si>
  <si>
    <t>ÎáÙáõÝ³É Í³é³ÛáõÃÛáõÝ</t>
  </si>
  <si>
    <t>çñ³Ù³ï³Ï³ñ³ñáõÙ</t>
  </si>
  <si>
    <t>34921470</t>
  </si>
  <si>
    <t xml:space="preserve"> ÷áÕáó³ÛÇÝ ÉáõÛë»ñ</t>
  </si>
  <si>
    <t>փողոցների լուսավորում</t>
  </si>
  <si>
    <t>Î¶</t>
  </si>
  <si>
    <t>Î³åÇ Í³é³ÛáõÃÛáõÝ 4214</t>
  </si>
  <si>
    <t>32411140</t>
  </si>
  <si>
    <t>32551140</t>
  </si>
  <si>
    <t>Ð»é³Ëáë³ÛÇÝ ó³Ýó</t>
  </si>
  <si>
    <t>18911300</t>
  </si>
  <si>
    <t>ØÏñ³ï</t>
  </si>
  <si>
    <t>Ø³ñÏ»ñÝ»ñ</t>
  </si>
  <si>
    <t>30192125</t>
  </si>
  <si>
    <t>30192160</t>
  </si>
  <si>
    <t>ÞïñÇË</t>
  </si>
  <si>
    <t>è»ïÇÝ</t>
  </si>
  <si>
    <t>30192100</t>
  </si>
  <si>
    <t>¶ñ³ë»ÝÛ³Ï³ÛÇÝ ·ñã³áõ÷</t>
  </si>
  <si>
    <t>39263600</t>
  </si>
  <si>
    <t>30192133</t>
  </si>
  <si>
    <t>êñÇãÝ»ñ</t>
  </si>
  <si>
    <t>30192154</t>
  </si>
  <si>
    <t>ÎÝÇùÇ µ³ñÓÇÏ</t>
  </si>
  <si>
    <t>ÐÐ ¹ñáß</t>
  </si>
  <si>
    <t>35821400</t>
  </si>
  <si>
    <t>34351200</t>
  </si>
  <si>
    <t>Þ»Ýù ßÇÝáõÃÛáõÝÝ»ñÇ Ï³éáõóáõÙ 5112</t>
  </si>
  <si>
    <t>¶Ð</t>
  </si>
  <si>
    <t>ԳՀ</t>
  </si>
  <si>
    <t>31521220</t>
  </si>
  <si>
    <t>É³Ùå` ¿ÏáÝáÙ, 40 ìï, 190 ÙÙ, E27,  220 ì</t>
  </si>
  <si>
    <t>31521230</t>
  </si>
  <si>
    <t>É³Ùå` ¿ÏáÝáÙ, 75 ìï, 230 ÙÙ, E27,  220 ì</t>
  </si>
  <si>
    <t xml:space="preserve">ÐÐ ²ð²¶²ÌàîÜ Ø²ð¼Æ </t>
  </si>
  <si>
    <t xml:space="preserve">Ð³í»Éí³Í </t>
  </si>
  <si>
    <t>09411710</t>
  </si>
  <si>
    <t>ê»ÕÙí³Í ·³½</t>
  </si>
  <si>
    <t>ÆÝï»ñÝ»ï Ï³å</t>
  </si>
  <si>
    <t>50531140</t>
  </si>
  <si>
    <t>Ü³Ë³·Í³Ñ»ï³½áï³Ï³Ý Í³Ëë»ñ 5134</t>
  </si>
  <si>
    <t>³íïáÙ»ù»Ý³Ý»ñÇ ÛáõÕÇ ½ïÇãÝ»ñ</t>
  </si>
  <si>
    <t>34321121</t>
  </si>
  <si>
    <t xml:space="preserve"> û¹Ç ½ïÇãÝ»ñ</t>
  </si>
  <si>
    <t>42511128</t>
  </si>
  <si>
    <t xml:space="preserve"> ³ñ·»É³ÏÙ³Ý ë³ñù»ñ</t>
  </si>
  <si>
    <t>34321130</t>
  </si>
  <si>
    <t>³Ý·³Ù</t>
  </si>
  <si>
    <t>09211110</t>
  </si>
  <si>
    <t>²íïáÙ»ù»Ý³ÛÇ ÛáõÕ»ñ</t>
  </si>
  <si>
    <t>÷áñÓ³ùÝÝáõÃÛ³Ý Í³é³ÛáõÃÛáõÝÝ»ñ</t>
  </si>
  <si>
    <t>դրամ</t>
  </si>
  <si>
    <t>79211179</t>
  </si>
  <si>
    <t xml:space="preserve">ÃáõÕÃ` A3 ýáñÙ³ïÇ </t>
  </si>
  <si>
    <t>30197646</t>
  </si>
  <si>
    <t xml:space="preserve">´³ÅÇª, ÊáõÙµ, ¸³ë, 1) 01-01-01, 2) 01-03-03, 3) 04-03-02, 4) 04-05-01, 5) 05-01-01, 6) 06-04-01,              7) 06-05-01, </t>
  </si>
  <si>
    <t>հատ</t>
  </si>
  <si>
    <t>²íïáÙ»ù»Ý³ÛÇ ³ÝÇíÝ»ñ, ամառային</t>
  </si>
  <si>
    <t xml:space="preserve"> ËÙ»Éáõ çñÇ ËáÕáí³Ï³ß³ñ»ñ</t>
  </si>
  <si>
    <t>44161270</t>
  </si>
  <si>
    <t>մետր</t>
  </si>
  <si>
    <t xml:space="preserve"> ËáÕáí³ÏÝ»ñÇ å³ñ³·³Ý»ñ</t>
  </si>
  <si>
    <t>44161230</t>
  </si>
  <si>
    <t>åáÕå³ï» ËáÕáí³Ï</t>
  </si>
  <si>
    <t>44163180</t>
  </si>
  <si>
    <t xml:space="preserve"> çñ³ï³ñÝ»ñÇ í»ñ³Ï³Ý·ÝÙ³Ý ßÇÝ³ñ³ñ³Ï³Ý ³ßË³ï³ÝùÝ»ñ</t>
  </si>
  <si>
    <t>45231132</t>
  </si>
  <si>
    <t xml:space="preserve"> µ³ßËÇã ËáÕáí³ÏÝ»ñ ¨ å³ñ³·³Ý»ñ</t>
  </si>
  <si>
    <t>44163160</t>
  </si>
  <si>
    <t>ՄԱ</t>
  </si>
  <si>
    <t>71241200</t>
  </si>
  <si>
    <t>71351540</t>
  </si>
  <si>
    <t>60180000</t>
  </si>
  <si>
    <t xml:space="preserve"> ³åñ³ÝùÝ»ñÇ ï»Õ³÷áËÙ³Ý ïñ³Ýëåáñï³ÛÇÝ ÙÇçáóÝ»ñÇ í³ñÓ³Ï³ÉáõÃÛáõÝ` í³ñáñ¹Ç Ñ»ï ÙÇ³ëÇÝ</t>
  </si>
  <si>
    <t>áõëáõÙÝ³Ù³ñï³Ï³Ý, Ù³ëÝ³·Çï³Ï³Ý Ó»éÝ³ñÏÝ»ñÇ Ñ»ï Ï³åí³Í Í³é³ÛáõÃÛáõÝÝ»ñ</t>
  </si>
  <si>
    <t>Â»ñÃ»ñáõÙ Ñ³Ûï³ñ³ñáõÃ. ïå³·ñÙ³Ý Í³é³ÛáõÃÛáõÝ և բաժանորդագրություն</t>
  </si>
  <si>
    <t>92361100</t>
  </si>
  <si>
    <t xml:space="preserve">Գազաֆիկացում </t>
  </si>
  <si>
    <t>Ալկոգել</t>
  </si>
  <si>
    <t>Ալկոսփրեյ</t>
  </si>
  <si>
    <t>Ժավել</t>
  </si>
  <si>
    <t>Ø³ùñáÕ ÏïáñÝ»ñ</t>
  </si>
  <si>
    <t>ավել</t>
  </si>
  <si>
    <t>լվացքի փոշի</t>
  </si>
  <si>
    <t>¼áõ·³ñ³ÝÇ ÃáõÕÃ</t>
  </si>
  <si>
    <t>Ð»ÕáõÏ ³å³Ï. ÷³Û. Ñ³Ù³ñ</t>
  </si>
  <si>
    <t>33141500</t>
  </si>
  <si>
    <t>24451141</t>
  </si>
  <si>
    <t>39522330</t>
  </si>
  <si>
    <t>33761100</t>
  </si>
  <si>
    <t>39831280</t>
  </si>
  <si>
    <t>+</t>
  </si>
  <si>
    <t>34921250</t>
  </si>
  <si>
    <t>Ճանապարհային ներկեր</t>
  </si>
  <si>
    <t>44811100</t>
  </si>
  <si>
    <t>45231160</t>
  </si>
  <si>
    <t>Ճանապարհների շինարարական աշխատանքներ</t>
  </si>
  <si>
    <t>Ճանապարհների պահպանման նյութեր</t>
  </si>
  <si>
    <t>44112460</t>
  </si>
  <si>
    <t>այլ ë³ñù»ñÇ í³ñÓ³Ï³ÉáõÃÛáõÝ` Ù»ù»Ý³í³ñÇ Ñ»ï Ù»Ïï»Õ</t>
  </si>
  <si>
    <t>Þ»Ýù ßÇÝáõÃÛáõÝÝ»ñÇ կապիտալ վերանորոգում 5113</t>
  </si>
  <si>
    <t>45251129</t>
  </si>
  <si>
    <t>90600000</t>
  </si>
  <si>
    <t>ԳÛáõÕ³Ï³Ý í³Ûñ»ñáõÙ Ù³ùñÙ³Ý ¨ ë³ÝÇï³ñ³Ï³Ý ¨ Ñ³ñ³ÏÇó Í³é³ÛáõÃÛáõÝÝ»ñ</t>
  </si>
  <si>
    <t>Ձյան մաքրման ծառայություններ</t>
  </si>
  <si>
    <t>90621100</t>
  </si>
  <si>
    <t>90611100</t>
  </si>
  <si>
    <t>Փողոցների մաքրման ծառայություն</t>
  </si>
  <si>
    <t>Փոխանցման տուփի զտիչ</t>
  </si>
  <si>
    <t>Փոխանցման տուփի յուղ</t>
  </si>
  <si>
    <t>Փոխանցման տուփի սկավառակ</t>
  </si>
  <si>
    <t>Փոխանցման տուփի հերմետիկ</t>
  </si>
  <si>
    <t>Փոխանցման տուփի առջևի խցուկ</t>
  </si>
  <si>
    <t>Փոխանցման տուփի հետևի խցուկ</t>
  </si>
  <si>
    <t>լիտր</t>
  </si>
  <si>
    <t>Ավտոմեքենայի փոխանցման տուփի վերանորոգում</t>
  </si>
  <si>
    <t>50111280-1</t>
  </si>
  <si>
    <t>50111280-2</t>
  </si>
  <si>
    <t>50111280-3</t>
  </si>
  <si>
    <t>50111280-4</t>
  </si>
  <si>
    <t>50111280-5</t>
  </si>
  <si>
    <t>50111280-6</t>
  </si>
  <si>
    <t>50111280-7</t>
  </si>
  <si>
    <t>Ջրագծերի կայանների կառուցում</t>
  </si>
  <si>
    <t>Ալագյազ համայնքի Ալագյազ, Ջամշլու, Ռյա Թազա, Կանիաշիր և Սադունց բնակավայրերում կանգառների կառուցման տեխնիկական հսկողության ծառայություն</t>
  </si>
  <si>
    <t>Ալագյազ համայնքի Ալագյազ, Ջամշլու, Ռյա Թազա, Կանիաշիր և Սադունց բնակավայրերում կանգառների կառուցման հեղինակային հսկողության ծառայություն</t>
  </si>
  <si>
    <t>98111140</t>
  </si>
  <si>
    <t>²È²¶Ú²¼ Ð²Ø²ÚÜøÆ ÔºÎ²ì²ð</t>
  </si>
  <si>
    <t>²È²¶Ú²¼ Ð²Ø²ÚÜøÆ ÔºÎ²ì²ð                           ՋԱՍՄ ՄԱԽՄՈՒԴՈՎ</t>
  </si>
  <si>
    <t>üÇÝ³Ýë³íáñÙ³Ý ³ÕµÛáõñÁ  - ²É³·Û³½ Ñ³Ù³ÛÝùÇ 2025Ã. µÛáõç»</t>
  </si>
  <si>
    <t>60181100</t>
  </si>
  <si>
    <t>ïñ³Ýëåáñï³ÛÇÝ ÙÇçáóÝ»ñÇ í³ñÓ³Ï³ÉáõÃÛáõÝ` í³ñáñ¹Ç Ñ»ï ÙÇ³ëÇÝ</t>
  </si>
  <si>
    <t>76131100</t>
  </si>
  <si>
    <t>·³½³ëå³éÙ³Ý Ñ³Ù³Ï³ñ·Ç ï»ËÝÇÏ³Ï³Ý ëå³ë³ñÏÙ³Ý Í³é³ÛáõÃÛáõÝÝ»ñ</t>
  </si>
  <si>
    <t>ï³ñÇ</t>
  </si>
  <si>
    <t>45521100</t>
  </si>
  <si>
    <t xml:space="preserve"> µ»éÝ³ï³ñÝ»ñÇ í³ñÓ³Ï³ÉáõÃÛáõÝ` í³ñáñ¹Ç Ñ»ï ÙÇ³ëÇÝ</t>
  </si>
  <si>
    <t>Ալագյազ համայնքի համայնքային կենտրոնի արտաքին բարեկարգման աշխատանքների նախագծանախահաշվային փաստաթղթերի պատրաստում</t>
  </si>
  <si>
    <t>ԲՄ</t>
  </si>
  <si>
    <t>Ալագյազ համայնքի Միրաք և Ավշեն բնակավայրերի ·»ñ»½Ù³Ý³ïների ó³ÝÏ³å³ïÙ³Ý ³ßË³ï³ÝùÝ»ñի նախագծանախահաշվային փաստաթղթերի պատրաստում</t>
  </si>
  <si>
    <t>Ալագյազ համայնքի համայնքային կենտրոնի արտաքին բարեկարգման աշխատանքների նախագծանախահաշվային փաստաթղթերի փորձաքննության ծառայություն</t>
  </si>
  <si>
    <t>Ալագյազ համայնքի Միրաք և Ավշեն բնակավայրերի ·»ñ»½Ù³Ý³ïների ó³ÝÏ³å³ïÙ³Ý ³ßË³ï³ÝùÝ»ñի նախագծանախահաշվային փաստաթղթերի  փորձաքննության ծառայություն</t>
  </si>
  <si>
    <t>Ալագյազ համայնքի Միրաք և Ավշեն վարչական բնակավայրերի ·»ñ»½Ù³Ý³ïÝ»ñÇ ó³ÝÏ³å³ïÙ³Ý ³ßË³ï³ÝùÝ»ñ</t>
  </si>
  <si>
    <t>Ալագյազ համայնքի Միրաք և Ավշեն վարչական բնակավայրերի գերեզմանատների ցանկապատման աշխատանքների  տեխնիկական հսկողության ծառայություններ</t>
  </si>
  <si>
    <t>Ալագյազ համայնքի Միրաք և Ավշեն վարչական բնակավայրերի գերեզմանատների ցանկապատման  կառուցման հեղինակային հսկողության ծառայություն</t>
  </si>
  <si>
    <t>Ալագյազ համայնքի համայնքային կենտրոնի արտաքին բարեկարգման աշխատանքներ</t>
  </si>
  <si>
    <t>45111230</t>
  </si>
  <si>
    <t>Ալագյազ համայնքի համայնքային կենտրոնի արտաքին բարեկարգման աշխատանքներ տեխնիկական հսկողության ծառայություն</t>
  </si>
  <si>
    <t>Ալագյազ համայնքի համայնքային կենտրոնի արտաքին բարեկարգման աշխատանքներ հեղինակային հսկողության ծառայություն</t>
  </si>
  <si>
    <t>45211211</t>
  </si>
  <si>
    <t>Ալագյազ համայնքի Ալագյազ, Ջամշլու, Ռյա Թազա, Կանիաշիր և Սադունց բնակավայրերում կանգառների կառուցման աշխատանքներ</t>
  </si>
  <si>
    <t>21 ՀՈՒՆՎԱՐԻ 2025 Âì²Î²ÜÆ N 5 àðàÞØ²Ü</t>
  </si>
  <si>
    <t>ÐÐ ²ð²¶²ÌàîÜÆ Ø²ð¼Æ ²È²¶Ú²¼Æ Ð²Ø²ÚÜø²äºî²ð²ÜÆ 2025 Âì²Î²ÜÆ ¶ÜàôØÜºðÆ äÈ²Ü ՓՈՓՈԽՎԱԾ</t>
  </si>
  <si>
    <t>²Ýí³ÝáõÙÁª 2025Ã. ¶ÝáõÙÝ»ñÇ åÉ³Ý Փոփոխված</t>
  </si>
  <si>
    <t>28 ՓԵՏՐՎԱՐԻ 2025 Âì²Î²ÜÆ N 14 àðàÞØ²Ü</t>
  </si>
  <si>
    <t>ՀՄԱ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</si>
</sst>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Arial Armenian"/>
      <family val="2"/>
    </font>
    <font>
      <b/>
      <sz val="11"/>
      <color theme="1"/>
      <name val="Arial Armenian"/>
      <family val="2"/>
    </font>
    <font>
      <b/>
      <sz val="12"/>
      <color theme="1"/>
      <name val="Arial Armenian"/>
      <family val="2"/>
    </font>
    <font>
      <sz val="10"/>
      <color theme="1"/>
      <name val="Arial Armenian"/>
      <family val="2"/>
    </font>
    <font>
      <b/>
      <sz val="14"/>
      <color theme="1"/>
      <name val="Arial Armenian"/>
      <family val="2"/>
    </font>
    <font>
      <sz val="11"/>
      <color rgb="FFFF0000"/>
      <name val="Arial Armenian"/>
      <family val="2"/>
    </font>
    <font>
      <sz val="10"/>
      <color rgb="FFFF0000"/>
      <name val="Arial Armenian"/>
      <family val="2"/>
    </font>
    <font>
      <b/>
      <sz val="11"/>
      <color rgb="FFFF0000"/>
      <name val="Arial Armenian"/>
      <family val="2"/>
    </font>
    <font>
      <b/>
      <i/>
      <u/>
      <sz val="14"/>
      <color theme="1"/>
      <name val="Arial Armenian"/>
      <family val="2"/>
    </font>
    <font>
      <b/>
      <i/>
      <u/>
      <sz val="14"/>
      <color rgb="FFFF0000"/>
      <name val="Arial Armenian"/>
      <family val="2"/>
    </font>
    <font>
      <sz val="11"/>
      <name val="Arial Armenian"/>
      <family val="2"/>
    </font>
    <font>
      <sz val="11"/>
      <color rgb="FF00B050"/>
      <name val="Arial Armenian"/>
      <family val="2"/>
    </font>
    <font>
      <sz val="10"/>
      <color rgb="FF00B050"/>
      <name val="Arial Armenian"/>
      <family val="2"/>
    </font>
    <font>
      <b/>
      <sz val="11"/>
      <name val="Arial Armenian"/>
      <family val="2"/>
    </font>
    <font>
      <sz val="11"/>
      <color rgb="FF00B0F0"/>
      <name val="Arial Armenian"/>
      <family val="2"/>
    </font>
    <font>
      <sz val="10"/>
      <color rgb="FF00B0F0"/>
      <name val="Arial Armenian"/>
      <family val="2"/>
    </font>
    <font>
      <sz val="11"/>
      <color rgb="FF002060"/>
      <name val="Arial Armenian"/>
      <family val="2"/>
    </font>
    <font>
      <sz val="10"/>
      <color rgb="FF002060"/>
      <name val="Arial Armenian"/>
      <family val="2"/>
    </font>
    <font>
      <sz val="11"/>
      <color rgb="FF7030A0"/>
      <name val="Arial Armenian"/>
      <family val="2"/>
    </font>
    <font>
      <sz val="11"/>
      <color rgb="FF92D050"/>
      <name val="Arial Armenian"/>
      <family val="2"/>
    </font>
    <font>
      <sz val="10"/>
      <color rgb="FF92D050"/>
      <name val="Arial Armenian"/>
      <family val="2"/>
    </font>
    <font>
      <b/>
      <sz val="10"/>
      <color rgb="FF92D050"/>
      <name val="Arial Armenian"/>
      <family val="2"/>
    </font>
    <font>
      <sz val="11"/>
      <color rgb="FF800080"/>
      <name val="Arial Armenian"/>
      <family val="2"/>
    </font>
    <font>
      <sz val="10"/>
      <color rgb="FF800080"/>
      <name val="Arial Armenian"/>
      <family val="2"/>
    </font>
    <font>
      <sz val="10"/>
      <name val="Arial"/>
      <family val="2"/>
      <charset val="204"/>
    </font>
    <font>
      <sz val="8"/>
      <name val="Calibri"/>
      <family val="2"/>
      <scheme val="minor"/>
    </font>
    <font>
      <sz val="10"/>
      <color rgb="FF7030A0"/>
      <name val="Arial Armenian"/>
      <family val="2"/>
    </font>
    <font>
      <sz val="11"/>
      <color theme="9" tint="-0.499984740745262"/>
      <name val="Arial Armenian"/>
      <family val="2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5" fillId="0" borderId="0"/>
  </cellStyleXfs>
  <cellXfs count="2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1" fillId="0" borderId="5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" fillId="0" borderId="63" xfId="0" applyFont="1" applyBorder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8" borderId="0" xfId="0" applyFont="1" applyFill="1"/>
    <xf numFmtId="0" fontId="1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5" fillId="0" borderId="5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49" fontId="15" fillId="0" borderId="50" xfId="0" applyNumberFormat="1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/>
    <xf numFmtId="49" fontId="6" fillId="0" borderId="32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9" fontId="20" fillId="0" borderId="34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49" fontId="22" fillId="0" borderId="8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6" fillId="0" borderId="3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9" fontId="6" fillId="0" borderId="4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6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3" fillId="0" borderId="30" xfId="0" applyNumberFormat="1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49" xfId="0" applyFont="1" applyBorder="1" applyAlignment="1">
      <alignment horizontal="center" vertical="center" wrapText="1"/>
    </xf>
    <xf numFmtId="49" fontId="6" fillId="0" borderId="68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49" fontId="20" fillId="0" borderId="38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49" fontId="20" fillId="0" borderId="67" xfId="0" applyNumberFormat="1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49" fontId="17" fillId="0" borderId="38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49" fontId="17" fillId="0" borderId="67" xfId="0" applyNumberFormat="1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49" fontId="19" fillId="0" borderId="67" xfId="0" applyNumberFormat="1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6" fillId="0" borderId="23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8" fillId="0" borderId="49" xfId="0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/>
    </xf>
    <xf numFmtId="49" fontId="20" fillId="0" borderId="56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9" fontId="28" fillId="0" borderId="48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49" fontId="12" fillId="0" borderId="4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28" fillId="0" borderId="49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/>
    </xf>
    <xf numFmtId="49" fontId="12" fillId="0" borderId="38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23" fillId="0" borderId="56" xfId="0" applyNumberFormat="1" applyFont="1" applyBorder="1" applyAlignment="1">
      <alignment horizontal="center" vertical="center"/>
    </xf>
    <xf numFmtId="49" fontId="23" fillId="0" borderId="4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/>
    </xf>
    <xf numFmtId="49" fontId="11" fillId="0" borderId="56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8" fillId="0" borderId="5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1" fillId="0" borderId="60" xfId="0" applyNumberFormat="1" applyFont="1" applyBorder="1" applyAlignment="1">
      <alignment horizontal="center" vertical="center"/>
    </xf>
    <xf numFmtId="49" fontId="1" fillId="0" borderId="61" xfId="0" applyNumberFormat="1" applyFont="1" applyBorder="1" applyAlignment="1">
      <alignment horizontal="center" vertical="center"/>
    </xf>
    <xf numFmtId="49" fontId="1" fillId="0" borderId="64" xfId="0" applyNumberFormat="1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49" fontId="11" fillId="0" borderId="57" xfId="0" applyNumberFormat="1" applyFont="1" applyBorder="1" applyAlignment="1">
      <alignment horizontal="center" vertical="center"/>
    </xf>
    <xf numFmtId="49" fontId="11" fillId="0" borderId="72" xfId="0" applyNumberFormat="1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663300"/>
      <color rgb="FF996633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3"/>
  <sheetViews>
    <sheetView tabSelected="1" topLeftCell="A181" zoomScaleNormal="100" workbookViewId="0">
      <selection activeCell="D185" sqref="D185"/>
    </sheetView>
  </sheetViews>
  <sheetFormatPr defaultRowHeight="14.25" x14ac:dyDescent="0.2"/>
  <cols>
    <col min="1" max="1" width="13.42578125" style="1" customWidth="1"/>
    <col min="2" max="2" width="46.5703125" style="1" customWidth="1"/>
    <col min="3" max="4" width="9.5703125" style="1" customWidth="1"/>
    <col min="5" max="5" width="11.28515625" style="1" customWidth="1"/>
    <col min="6" max="6" width="14" style="1" customWidth="1"/>
    <col min="7" max="8" width="9.5703125" style="1" customWidth="1"/>
    <col min="9" max="10" width="9.140625" style="1"/>
    <col min="11" max="11" width="11.28515625" style="1" bestFit="1" customWidth="1"/>
    <col min="12" max="12" width="11.28515625" style="1" customWidth="1"/>
    <col min="13" max="16384" width="9.140625" style="1"/>
  </cols>
  <sheetData>
    <row r="1" spans="1:14" s="2" customFormat="1" ht="17.25" customHeight="1" x14ac:dyDescent="0.25">
      <c r="G1" s="2" t="s">
        <v>181</v>
      </c>
    </row>
    <row r="2" spans="1:14" s="2" customFormat="1" ht="17.25" customHeight="1" x14ac:dyDescent="0.25">
      <c r="G2" s="2" t="s">
        <v>180</v>
      </c>
      <c r="H2" s="2" t="s">
        <v>237</v>
      </c>
      <c r="I2" s="10"/>
      <c r="J2" s="203" t="s">
        <v>138</v>
      </c>
      <c r="K2" s="203"/>
      <c r="L2" s="203"/>
      <c r="M2" s="203"/>
      <c r="N2" s="203"/>
    </row>
    <row r="3" spans="1:14" s="2" customFormat="1" ht="17.25" customHeight="1" x14ac:dyDescent="0.25">
      <c r="G3" s="2" t="s">
        <v>273</v>
      </c>
    </row>
    <row r="4" spans="1:14" s="2" customFormat="1" ht="17.25" customHeight="1" x14ac:dyDescent="0.25">
      <c r="G4" s="2" t="s">
        <v>297</v>
      </c>
      <c r="I4" s="11"/>
      <c r="J4" s="203" t="s">
        <v>139</v>
      </c>
      <c r="K4" s="203"/>
      <c r="L4" s="203"/>
      <c r="M4" s="203"/>
    </row>
    <row r="5" spans="1:14" s="2" customFormat="1" ht="17.25" customHeight="1" x14ac:dyDescent="0.25">
      <c r="G5" s="2" t="s">
        <v>300</v>
      </c>
      <c r="I5" s="11"/>
      <c r="J5" s="21"/>
      <c r="K5" s="21"/>
      <c r="L5" s="21"/>
      <c r="M5" s="21"/>
    </row>
    <row r="6" spans="1:14" s="2" customFormat="1" ht="17.25" customHeight="1" x14ac:dyDescent="0.25">
      <c r="C6" s="253"/>
      <c r="D6" s="253"/>
      <c r="E6" s="253"/>
      <c r="F6" s="253"/>
      <c r="G6" s="253"/>
      <c r="J6" s="21"/>
      <c r="K6" s="21"/>
      <c r="L6" s="21"/>
      <c r="M6" s="21"/>
    </row>
    <row r="7" spans="1:14" ht="15" customHeight="1" x14ac:dyDescent="0.2">
      <c r="A7" s="252" t="s">
        <v>298</v>
      </c>
      <c r="B7" s="252"/>
      <c r="C7" s="252"/>
      <c r="D7" s="252"/>
      <c r="E7" s="252"/>
      <c r="F7" s="252"/>
      <c r="G7" s="252"/>
      <c r="H7" s="20"/>
    </row>
    <row r="8" spans="1:14" ht="14.25" customHeight="1" x14ac:dyDescent="0.2">
      <c r="A8" s="252"/>
      <c r="B8" s="252"/>
      <c r="C8" s="252"/>
      <c r="D8" s="252"/>
      <c r="E8" s="252"/>
      <c r="F8" s="252"/>
      <c r="G8" s="252"/>
      <c r="H8" s="20"/>
      <c r="I8" s="12"/>
      <c r="J8" s="202" t="s">
        <v>142</v>
      </c>
      <c r="K8" s="202"/>
      <c r="L8" s="202"/>
      <c r="M8" s="202"/>
    </row>
    <row r="9" spans="1:14" ht="14.25" customHeight="1" x14ac:dyDescent="0.2">
      <c r="A9" s="252"/>
      <c r="B9" s="252"/>
      <c r="C9" s="252"/>
      <c r="D9" s="252"/>
      <c r="E9" s="252"/>
      <c r="F9" s="252"/>
      <c r="G9" s="252"/>
      <c r="H9" s="20"/>
    </row>
    <row r="10" spans="1:14" ht="15" thickBot="1" x14ac:dyDescent="0.25">
      <c r="H10" s="1" t="s">
        <v>237</v>
      </c>
      <c r="I10" s="14"/>
      <c r="J10" s="202" t="s">
        <v>144</v>
      </c>
      <c r="K10" s="202"/>
      <c r="L10" s="202"/>
      <c r="M10" s="202"/>
    </row>
    <row r="11" spans="1:14" ht="24.75" customHeight="1" thickTop="1" thickBot="1" x14ac:dyDescent="0.25">
      <c r="A11" s="246" t="s">
        <v>30</v>
      </c>
      <c r="B11" s="247"/>
      <c r="C11" s="247"/>
      <c r="D11" s="247"/>
      <c r="E11" s="247"/>
      <c r="F11" s="247"/>
      <c r="G11" s="248"/>
      <c r="H11" s="22"/>
    </row>
    <row r="12" spans="1:14" ht="19.5" customHeight="1" thickBot="1" x14ac:dyDescent="0.25">
      <c r="A12" s="249" t="s">
        <v>299</v>
      </c>
      <c r="B12" s="250"/>
      <c r="C12" s="250"/>
      <c r="D12" s="250"/>
      <c r="E12" s="250"/>
      <c r="F12" s="250"/>
      <c r="G12" s="251"/>
      <c r="H12" s="22"/>
      <c r="I12" s="13"/>
      <c r="J12" s="202" t="s">
        <v>147</v>
      </c>
      <c r="K12" s="202"/>
      <c r="L12" s="202"/>
      <c r="M12" s="202"/>
    </row>
    <row r="13" spans="1:14" ht="33" customHeight="1" thickBot="1" x14ac:dyDescent="0.25">
      <c r="A13" s="249" t="s">
        <v>0</v>
      </c>
      <c r="B13" s="250"/>
      <c r="C13" s="250"/>
      <c r="D13" s="250"/>
      <c r="E13" s="250"/>
      <c r="F13" s="250"/>
      <c r="G13" s="251"/>
      <c r="H13" s="22"/>
    </row>
    <row r="14" spans="1:14" ht="40.5" customHeight="1" thickBot="1" x14ac:dyDescent="0.25">
      <c r="A14" s="235" t="s">
        <v>201</v>
      </c>
      <c r="B14" s="236"/>
      <c r="C14" s="236"/>
      <c r="D14" s="236"/>
      <c r="E14" s="236"/>
      <c r="F14" s="236"/>
      <c r="G14" s="237"/>
      <c r="H14" s="23"/>
      <c r="I14" s="15"/>
      <c r="J14" s="202" t="s">
        <v>150</v>
      </c>
      <c r="K14" s="202"/>
      <c r="L14" s="202"/>
      <c r="M14" s="202"/>
    </row>
    <row r="15" spans="1:14" ht="21" customHeight="1" thickBot="1" x14ac:dyDescent="0.25">
      <c r="A15" s="249" t="s">
        <v>275</v>
      </c>
      <c r="B15" s="250"/>
      <c r="C15" s="250"/>
      <c r="D15" s="250"/>
      <c r="E15" s="250"/>
      <c r="F15" s="250"/>
      <c r="G15" s="251"/>
      <c r="H15" s="22"/>
    </row>
    <row r="16" spans="1:14" ht="15.75" customHeight="1" thickBot="1" x14ac:dyDescent="0.25">
      <c r="A16" s="238" t="s">
        <v>1</v>
      </c>
      <c r="B16" s="239"/>
      <c r="C16" s="254" t="s">
        <v>4</v>
      </c>
      <c r="D16" s="254" t="s">
        <v>5</v>
      </c>
      <c r="E16" s="258" t="s">
        <v>6</v>
      </c>
      <c r="F16" s="254" t="s">
        <v>7</v>
      </c>
      <c r="G16" s="256" t="s">
        <v>8</v>
      </c>
      <c r="H16" s="24" t="s">
        <v>237</v>
      </c>
      <c r="I16" s="26"/>
      <c r="J16" s="202" t="s">
        <v>223</v>
      </c>
      <c r="K16" s="202"/>
      <c r="L16" s="202"/>
      <c r="M16" s="202"/>
    </row>
    <row r="17" spans="1:8" ht="78.75" customHeight="1" thickBot="1" x14ac:dyDescent="0.25">
      <c r="A17" s="4" t="s">
        <v>2</v>
      </c>
      <c r="B17" s="3" t="s">
        <v>3</v>
      </c>
      <c r="C17" s="255"/>
      <c r="D17" s="255"/>
      <c r="E17" s="259"/>
      <c r="F17" s="255"/>
      <c r="G17" s="257"/>
      <c r="H17" s="24"/>
    </row>
    <row r="18" spans="1:8" ht="15" thickBot="1" x14ac:dyDescent="0.25">
      <c r="A18" s="5">
        <v>1</v>
      </c>
      <c r="B18" s="6">
        <v>2</v>
      </c>
      <c r="C18" s="7">
        <v>3</v>
      </c>
      <c r="D18" s="6">
        <v>4</v>
      </c>
      <c r="E18" s="7">
        <v>5</v>
      </c>
      <c r="F18" s="8">
        <v>6</v>
      </c>
      <c r="G18" s="9">
        <v>7</v>
      </c>
      <c r="H18" s="21"/>
    </row>
    <row r="19" spans="1:8" ht="34.5" customHeight="1" thickTop="1" thickBot="1" x14ac:dyDescent="0.25">
      <c r="A19" s="240" t="s">
        <v>134</v>
      </c>
      <c r="B19" s="241"/>
      <c r="C19" s="241"/>
      <c r="D19" s="241"/>
      <c r="E19" s="241"/>
      <c r="F19" s="241"/>
      <c r="G19" s="242"/>
      <c r="H19" s="25"/>
    </row>
    <row r="20" spans="1:8" ht="15.75" thickTop="1" thickBot="1" x14ac:dyDescent="0.25">
      <c r="A20" s="210" t="s">
        <v>133</v>
      </c>
      <c r="B20" s="211"/>
      <c r="C20" s="211"/>
      <c r="D20" s="211"/>
      <c r="E20" s="211"/>
      <c r="F20" s="211"/>
      <c r="G20" s="212"/>
      <c r="H20" s="47"/>
    </row>
    <row r="21" spans="1:8" s="53" customFormat="1" x14ac:dyDescent="0.2">
      <c r="A21" s="48" t="s">
        <v>9</v>
      </c>
      <c r="B21" s="49" t="s">
        <v>12</v>
      </c>
      <c r="C21" s="50" t="s">
        <v>31</v>
      </c>
      <c r="D21" s="49" t="s">
        <v>19</v>
      </c>
      <c r="E21" s="50">
        <v>2500</v>
      </c>
      <c r="F21" s="51">
        <f>G21*E21</f>
        <v>375000</v>
      </c>
      <c r="G21" s="52">
        <v>150</v>
      </c>
      <c r="H21" s="40"/>
    </row>
    <row r="22" spans="1:8" s="53" customFormat="1" x14ac:dyDescent="0.2">
      <c r="A22" s="48" t="s">
        <v>200</v>
      </c>
      <c r="B22" s="49" t="s">
        <v>199</v>
      </c>
      <c r="C22" s="50" t="s">
        <v>31</v>
      </c>
      <c r="D22" s="49" t="s">
        <v>19</v>
      </c>
      <c r="E22" s="50">
        <v>5500</v>
      </c>
      <c r="F22" s="51">
        <f>G22*E22</f>
        <v>16500</v>
      </c>
      <c r="G22" s="52">
        <v>3</v>
      </c>
      <c r="H22" s="40"/>
    </row>
    <row r="23" spans="1:8" s="53" customFormat="1" x14ac:dyDescent="0.2">
      <c r="A23" s="54" t="s">
        <v>23</v>
      </c>
      <c r="B23" s="55" t="s">
        <v>20</v>
      </c>
      <c r="C23" s="28" t="s">
        <v>31</v>
      </c>
      <c r="D23" s="55" t="s">
        <v>17</v>
      </c>
      <c r="E23" s="28">
        <v>1300</v>
      </c>
      <c r="F23" s="56">
        <f t="shared" ref="F23:F68" si="0">G23*E23</f>
        <v>65000</v>
      </c>
      <c r="G23" s="57">
        <v>50</v>
      </c>
      <c r="H23" s="40"/>
    </row>
    <row r="24" spans="1:8" s="53" customFormat="1" x14ac:dyDescent="0.2">
      <c r="A24" s="54" t="s">
        <v>24</v>
      </c>
      <c r="B24" s="55" t="s">
        <v>21</v>
      </c>
      <c r="C24" s="28" t="s">
        <v>31</v>
      </c>
      <c r="D24" s="55" t="s">
        <v>17</v>
      </c>
      <c r="E24" s="28">
        <v>100</v>
      </c>
      <c r="F24" s="56">
        <f t="shared" si="0"/>
        <v>40000</v>
      </c>
      <c r="G24" s="57">
        <v>400</v>
      </c>
      <c r="H24" s="40"/>
    </row>
    <row r="25" spans="1:8" s="53" customFormat="1" x14ac:dyDescent="0.2">
      <c r="A25" s="54" t="s">
        <v>25</v>
      </c>
      <c r="B25" s="55" t="s">
        <v>22</v>
      </c>
      <c r="C25" s="28" t="s">
        <v>31</v>
      </c>
      <c r="D25" s="55" t="s">
        <v>17</v>
      </c>
      <c r="E25" s="28">
        <v>100</v>
      </c>
      <c r="F25" s="56">
        <f t="shared" ref="F25:F26" si="1">G25*E25</f>
        <v>60000</v>
      </c>
      <c r="G25" s="57">
        <v>600</v>
      </c>
      <c r="H25" s="40"/>
    </row>
    <row r="26" spans="1:8" s="53" customFormat="1" x14ac:dyDescent="0.2">
      <c r="A26" s="54" t="s">
        <v>61</v>
      </c>
      <c r="B26" s="55" t="s">
        <v>60</v>
      </c>
      <c r="C26" s="28" t="s">
        <v>31</v>
      </c>
      <c r="D26" s="55" t="s">
        <v>17</v>
      </c>
      <c r="E26" s="28">
        <v>1500</v>
      </c>
      <c r="F26" s="56">
        <f t="shared" si="1"/>
        <v>45000</v>
      </c>
      <c r="G26" s="57">
        <v>30</v>
      </c>
      <c r="H26" s="40"/>
    </row>
    <row r="27" spans="1:8" s="53" customFormat="1" x14ac:dyDescent="0.2">
      <c r="A27" s="58" t="s">
        <v>63</v>
      </c>
      <c r="B27" s="59" t="s">
        <v>62</v>
      </c>
      <c r="C27" s="60" t="s">
        <v>31</v>
      </c>
      <c r="D27" s="29" t="s">
        <v>17</v>
      </c>
      <c r="E27" s="60">
        <v>150</v>
      </c>
      <c r="F27" s="28">
        <f>G27*E27</f>
        <v>30000</v>
      </c>
      <c r="G27" s="61">
        <v>200</v>
      </c>
      <c r="H27" s="40"/>
    </row>
    <row r="28" spans="1:8" s="53" customFormat="1" x14ac:dyDescent="0.2">
      <c r="A28" s="58" t="s">
        <v>65</v>
      </c>
      <c r="B28" s="59" t="s">
        <v>64</v>
      </c>
      <c r="C28" s="60" t="s">
        <v>31</v>
      </c>
      <c r="D28" s="29" t="s">
        <v>17</v>
      </c>
      <c r="E28" s="60">
        <v>1500</v>
      </c>
      <c r="F28" s="28">
        <f t="shared" ref="F28:F50" si="2">G28*E28</f>
        <v>30000</v>
      </c>
      <c r="G28" s="61">
        <v>20</v>
      </c>
      <c r="H28" s="40"/>
    </row>
    <row r="29" spans="1:8" s="53" customFormat="1" x14ac:dyDescent="0.2">
      <c r="A29" s="58" t="s">
        <v>67</v>
      </c>
      <c r="B29" s="59" t="s">
        <v>66</v>
      </c>
      <c r="C29" s="60" t="s">
        <v>31</v>
      </c>
      <c r="D29" s="29" t="s">
        <v>17</v>
      </c>
      <c r="E29" s="60">
        <v>1000</v>
      </c>
      <c r="F29" s="28">
        <f t="shared" si="2"/>
        <v>20000</v>
      </c>
      <c r="G29" s="61">
        <v>20</v>
      </c>
      <c r="H29" s="40"/>
    </row>
    <row r="30" spans="1:8" s="53" customFormat="1" x14ac:dyDescent="0.2">
      <c r="A30" s="58" t="s">
        <v>68</v>
      </c>
      <c r="B30" s="59" t="s">
        <v>69</v>
      </c>
      <c r="C30" s="60" t="s">
        <v>31</v>
      </c>
      <c r="D30" s="29" t="s">
        <v>17</v>
      </c>
      <c r="E30" s="60">
        <v>400</v>
      </c>
      <c r="F30" s="29">
        <f t="shared" si="2"/>
        <v>4000</v>
      </c>
      <c r="G30" s="61">
        <v>10</v>
      </c>
      <c r="H30" s="40"/>
    </row>
    <row r="31" spans="1:8" s="53" customFormat="1" x14ac:dyDescent="0.2">
      <c r="A31" s="58" t="s">
        <v>70</v>
      </c>
      <c r="B31" s="59" t="s">
        <v>71</v>
      </c>
      <c r="C31" s="60" t="s">
        <v>31</v>
      </c>
      <c r="D31" s="29" t="s">
        <v>17</v>
      </c>
      <c r="E31" s="60">
        <v>300</v>
      </c>
      <c r="F31" s="29">
        <f t="shared" si="2"/>
        <v>15000</v>
      </c>
      <c r="G31" s="61">
        <v>50</v>
      </c>
      <c r="H31" s="40"/>
    </row>
    <row r="32" spans="1:8" s="53" customFormat="1" x14ac:dyDescent="0.2">
      <c r="A32" s="58" t="s">
        <v>73</v>
      </c>
      <c r="B32" s="59" t="s">
        <v>72</v>
      </c>
      <c r="C32" s="60" t="s">
        <v>31</v>
      </c>
      <c r="D32" s="29" t="s">
        <v>19</v>
      </c>
      <c r="E32" s="60">
        <v>400</v>
      </c>
      <c r="F32" s="29">
        <f t="shared" si="2"/>
        <v>12000</v>
      </c>
      <c r="G32" s="61">
        <v>30</v>
      </c>
      <c r="H32" s="40"/>
    </row>
    <row r="33" spans="1:14" s="53" customFormat="1" x14ac:dyDescent="0.2">
      <c r="A33" s="58" t="s">
        <v>75</v>
      </c>
      <c r="B33" s="59" t="s">
        <v>74</v>
      </c>
      <c r="C33" s="60" t="s">
        <v>31</v>
      </c>
      <c r="D33" s="29" t="s">
        <v>19</v>
      </c>
      <c r="E33" s="60">
        <v>1000</v>
      </c>
      <c r="F33" s="29">
        <f t="shared" si="2"/>
        <v>20000</v>
      </c>
      <c r="G33" s="61">
        <v>20</v>
      </c>
      <c r="H33" s="40"/>
    </row>
    <row r="34" spans="1:14" s="53" customFormat="1" x14ac:dyDescent="0.2">
      <c r="A34" s="58" t="s">
        <v>77</v>
      </c>
      <c r="B34" s="59" t="s">
        <v>76</v>
      </c>
      <c r="C34" s="60" t="s">
        <v>31</v>
      </c>
      <c r="D34" s="29" t="s">
        <v>17</v>
      </c>
      <c r="E34" s="60">
        <v>300</v>
      </c>
      <c r="F34" s="29">
        <f t="shared" si="2"/>
        <v>15000</v>
      </c>
      <c r="G34" s="61">
        <v>50</v>
      </c>
      <c r="H34" s="40"/>
    </row>
    <row r="35" spans="1:14" s="53" customFormat="1" x14ac:dyDescent="0.2">
      <c r="A35" s="54" t="s">
        <v>79</v>
      </c>
      <c r="B35" s="62" t="s">
        <v>78</v>
      </c>
      <c r="C35" s="28" t="s">
        <v>31</v>
      </c>
      <c r="D35" s="55" t="s">
        <v>17</v>
      </c>
      <c r="E35" s="28">
        <v>100</v>
      </c>
      <c r="F35" s="56">
        <f t="shared" si="2"/>
        <v>10000</v>
      </c>
      <c r="G35" s="57">
        <v>100</v>
      </c>
      <c r="H35" s="40"/>
    </row>
    <row r="36" spans="1:14" s="53" customFormat="1" x14ac:dyDescent="0.2">
      <c r="A36" s="54" t="s">
        <v>81</v>
      </c>
      <c r="B36" s="62" t="s">
        <v>80</v>
      </c>
      <c r="C36" s="28" t="s">
        <v>31</v>
      </c>
      <c r="D36" s="55" t="s">
        <v>17</v>
      </c>
      <c r="E36" s="28">
        <v>100</v>
      </c>
      <c r="F36" s="56">
        <f t="shared" si="2"/>
        <v>10000</v>
      </c>
      <c r="G36" s="57">
        <v>100</v>
      </c>
      <c r="H36" s="40"/>
    </row>
    <row r="37" spans="1:14" s="53" customFormat="1" x14ac:dyDescent="0.2">
      <c r="A37" s="54" t="s">
        <v>83</v>
      </c>
      <c r="B37" s="55" t="s">
        <v>82</v>
      </c>
      <c r="C37" s="28" t="s">
        <v>31</v>
      </c>
      <c r="D37" s="55" t="s">
        <v>17</v>
      </c>
      <c r="E37" s="28">
        <v>5000</v>
      </c>
      <c r="F37" s="56">
        <f t="shared" si="2"/>
        <v>50000</v>
      </c>
      <c r="G37" s="57">
        <v>10</v>
      </c>
      <c r="H37" s="40"/>
    </row>
    <row r="38" spans="1:14" s="53" customFormat="1" x14ac:dyDescent="0.2">
      <c r="A38" s="54" t="s">
        <v>85</v>
      </c>
      <c r="B38" s="55" t="s">
        <v>84</v>
      </c>
      <c r="C38" s="28" t="s">
        <v>31</v>
      </c>
      <c r="D38" s="55" t="s">
        <v>17</v>
      </c>
      <c r="E38" s="28">
        <v>1000</v>
      </c>
      <c r="F38" s="56">
        <f t="shared" si="2"/>
        <v>10000</v>
      </c>
      <c r="G38" s="57">
        <v>10</v>
      </c>
      <c r="H38" s="40"/>
      <c r="I38" s="2"/>
      <c r="J38" s="203"/>
      <c r="K38" s="203"/>
      <c r="L38" s="203"/>
      <c r="M38" s="203"/>
      <c r="N38" s="203"/>
    </row>
    <row r="39" spans="1:14" s="53" customFormat="1" x14ac:dyDescent="0.2">
      <c r="A39" s="54" t="s">
        <v>86</v>
      </c>
      <c r="B39" s="55" t="s">
        <v>89</v>
      </c>
      <c r="C39" s="28" t="s">
        <v>31</v>
      </c>
      <c r="D39" s="55" t="s">
        <v>17</v>
      </c>
      <c r="E39" s="28">
        <v>100</v>
      </c>
      <c r="F39" s="56">
        <f t="shared" si="2"/>
        <v>50000</v>
      </c>
      <c r="G39" s="57">
        <v>500</v>
      </c>
      <c r="H39" s="40"/>
      <c r="I39" s="2"/>
      <c r="J39" s="2"/>
      <c r="K39" s="2"/>
      <c r="L39" s="2"/>
      <c r="M39" s="2"/>
      <c r="N39" s="2"/>
    </row>
    <row r="40" spans="1:14" s="53" customFormat="1" x14ac:dyDescent="0.2">
      <c r="A40" s="54" t="s">
        <v>88</v>
      </c>
      <c r="B40" s="55" t="s">
        <v>87</v>
      </c>
      <c r="C40" s="28" t="s">
        <v>31</v>
      </c>
      <c r="D40" s="55" t="s">
        <v>17</v>
      </c>
      <c r="E40" s="28">
        <v>250</v>
      </c>
      <c r="F40" s="56">
        <f t="shared" si="2"/>
        <v>25000</v>
      </c>
      <c r="G40" s="57">
        <v>100</v>
      </c>
      <c r="H40" s="40"/>
      <c r="I40" s="2"/>
      <c r="J40" s="203"/>
      <c r="K40" s="203"/>
      <c r="L40" s="203"/>
      <c r="M40" s="203"/>
      <c r="N40" s="2"/>
    </row>
    <row r="41" spans="1:14" s="53" customFormat="1" x14ac:dyDescent="0.2">
      <c r="A41" s="54" t="s">
        <v>91</v>
      </c>
      <c r="B41" s="55" t="s">
        <v>90</v>
      </c>
      <c r="C41" s="28" t="s">
        <v>31</v>
      </c>
      <c r="D41" s="55" t="s">
        <v>17</v>
      </c>
      <c r="E41" s="28">
        <v>200</v>
      </c>
      <c r="F41" s="56">
        <f t="shared" si="2"/>
        <v>20000</v>
      </c>
      <c r="G41" s="57">
        <v>100</v>
      </c>
      <c r="H41" s="40"/>
      <c r="I41" s="2"/>
      <c r="J41" s="21"/>
      <c r="K41" s="21"/>
      <c r="L41" s="21"/>
      <c r="M41" s="21"/>
      <c r="N41" s="2"/>
    </row>
    <row r="42" spans="1:14" s="53" customFormat="1" x14ac:dyDescent="0.2">
      <c r="A42" s="54" t="s">
        <v>156</v>
      </c>
      <c r="B42" s="55" t="s">
        <v>157</v>
      </c>
      <c r="C42" s="28" t="s">
        <v>31</v>
      </c>
      <c r="D42" s="55" t="s">
        <v>17</v>
      </c>
      <c r="E42" s="28">
        <v>300</v>
      </c>
      <c r="F42" s="56">
        <f t="shared" si="2"/>
        <v>15000</v>
      </c>
      <c r="G42" s="57">
        <v>50</v>
      </c>
      <c r="H42" s="40"/>
      <c r="I42" s="1"/>
      <c r="J42" s="1"/>
      <c r="K42" s="1"/>
      <c r="L42" s="1"/>
      <c r="M42" s="1"/>
      <c r="N42" s="1"/>
    </row>
    <row r="43" spans="1:14" s="53" customFormat="1" x14ac:dyDescent="0.2">
      <c r="A43" s="54" t="s">
        <v>159</v>
      </c>
      <c r="B43" s="55" t="s">
        <v>158</v>
      </c>
      <c r="C43" s="28" t="s">
        <v>31</v>
      </c>
      <c r="D43" s="55" t="s">
        <v>17</v>
      </c>
      <c r="E43" s="28">
        <v>400</v>
      </c>
      <c r="F43" s="56">
        <f t="shared" si="2"/>
        <v>20000</v>
      </c>
      <c r="G43" s="57">
        <v>50</v>
      </c>
      <c r="H43" s="40"/>
      <c r="I43" s="1"/>
      <c r="J43" s="202"/>
      <c r="K43" s="202"/>
      <c r="L43" s="202"/>
      <c r="M43" s="202"/>
      <c r="N43" s="1"/>
    </row>
    <row r="44" spans="1:14" s="53" customFormat="1" x14ac:dyDescent="0.2">
      <c r="A44" s="54" t="s">
        <v>160</v>
      </c>
      <c r="B44" s="55" t="s">
        <v>161</v>
      </c>
      <c r="C44" s="28" t="s">
        <v>31</v>
      </c>
      <c r="D44" s="55" t="s">
        <v>17</v>
      </c>
      <c r="E44" s="28">
        <v>200</v>
      </c>
      <c r="F44" s="56">
        <f t="shared" si="2"/>
        <v>20000</v>
      </c>
      <c r="G44" s="57">
        <v>100</v>
      </c>
      <c r="H44" s="40"/>
      <c r="I44" s="1"/>
      <c r="J44" s="1"/>
      <c r="K44" s="1"/>
      <c r="L44" s="1"/>
      <c r="M44" s="1"/>
      <c r="N44" s="1"/>
    </row>
    <row r="45" spans="1:14" s="53" customFormat="1" x14ac:dyDescent="0.2">
      <c r="A45" s="54" t="s">
        <v>163</v>
      </c>
      <c r="B45" s="55" t="s">
        <v>162</v>
      </c>
      <c r="C45" s="28" t="s">
        <v>31</v>
      </c>
      <c r="D45" s="55" t="s">
        <v>17</v>
      </c>
      <c r="E45" s="28">
        <v>100</v>
      </c>
      <c r="F45" s="56">
        <f t="shared" si="2"/>
        <v>10000</v>
      </c>
      <c r="G45" s="57">
        <v>100</v>
      </c>
      <c r="H45" s="40"/>
      <c r="I45" s="1"/>
      <c r="J45" s="202"/>
      <c r="K45" s="202"/>
      <c r="L45" s="202"/>
      <c r="M45" s="202"/>
      <c r="N45" s="1"/>
    </row>
    <row r="46" spans="1:14" s="53" customFormat="1" x14ac:dyDescent="0.2">
      <c r="A46" s="54" t="s">
        <v>165</v>
      </c>
      <c r="B46" s="55" t="s">
        <v>164</v>
      </c>
      <c r="C46" s="28" t="s">
        <v>31</v>
      </c>
      <c r="D46" s="55" t="s">
        <v>17</v>
      </c>
      <c r="E46" s="28">
        <v>1500</v>
      </c>
      <c r="F46" s="56">
        <f t="shared" si="2"/>
        <v>15000</v>
      </c>
      <c r="G46" s="57">
        <v>10</v>
      </c>
      <c r="H46" s="40"/>
      <c r="I46" s="1"/>
      <c r="J46" s="1"/>
      <c r="K46" s="1"/>
      <c r="L46" s="1"/>
      <c r="M46" s="1"/>
      <c r="N46" s="1"/>
    </row>
    <row r="47" spans="1:14" s="53" customFormat="1" x14ac:dyDescent="0.2">
      <c r="A47" s="54" t="s">
        <v>166</v>
      </c>
      <c r="B47" s="55" t="s">
        <v>167</v>
      </c>
      <c r="C47" s="28" t="s">
        <v>31</v>
      </c>
      <c r="D47" s="55" t="s">
        <v>17</v>
      </c>
      <c r="E47" s="28">
        <v>50</v>
      </c>
      <c r="F47" s="56">
        <f t="shared" si="2"/>
        <v>2500</v>
      </c>
      <c r="G47" s="57">
        <v>50</v>
      </c>
      <c r="H47" s="40"/>
      <c r="I47" s="1"/>
      <c r="J47" s="202"/>
      <c r="K47" s="202"/>
      <c r="L47" s="202"/>
      <c r="M47" s="202"/>
      <c r="N47" s="1"/>
    </row>
    <row r="48" spans="1:14" s="53" customFormat="1" x14ac:dyDescent="0.2">
      <c r="A48" s="54" t="s">
        <v>168</v>
      </c>
      <c r="B48" s="55" t="s">
        <v>169</v>
      </c>
      <c r="C48" s="28" t="s">
        <v>31</v>
      </c>
      <c r="D48" s="55" t="s">
        <v>17</v>
      </c>
      <c r="E48" s="28">
        <v>500</v>
      </c>
      <c r="F48" s="56">
        <f t="shared" si="2"/>
        <v>10000</v>
      </c>
      <c r="G48" s="57">
        <v>20</v>
      </c>
      <c r="H48" s="40"/>
      <c r="I48" s="1"/>
      <c r="J48" s="1"/>
      <c r="K48" s="1"/>
      <c r="L48" s="1"/>
      <c r="M48" s="1"/>
      <c r="N48" s="1"/>
    </row>
    <row r="49" spans="1:14" s="53" customFormat="1" x14ac:dyDescent="0.2">
      <c r="A49" s="54" t="s">
        <v>171</v>
      </c>
      <c r="B49" s="55" t="s">
        <v>170</v>
      </c>
      <c r="C49" s="28" t="s">
        <v>31</v>
      </c>
      <c r="D49" s="55" t="s">
        <v>17</v>
      </c>
      <c r="E49" s="28">
        <v>4000</v>
      </c>
      <c r="F49" s="56">
        <f t="shared" si="2"/>
        <v>200000</v>
      </c>
      <c r="G49" s="57">
        <v>50</v>
      </c>
      <c r="H49" s="40"/>
      <c r="I49" s="1"/>
      <c r="J49" s="202"/>
      <c r="K49" s="202"/>
      <c r="L49" s="202"/>
      <c r="M49" s="202"/>
      <c r="N49" s="1"/>
    </row>
    <row r="50" spans="1:14" s="53" customFormat="1" ht="15" thickBot="1" x14ac:dyDescent="0.25">
      <c r="A50" s="54" t="s">
        <v>93</v>
      </c>
      <c r="B50" s="55" t="s">
        <v>92</v>
      </c>
      <c r="C50" s="28" t="s">
        <v>31</v>
      </c>
      <c r="D50" s="55" t="s">
        <v>17</v>
      </c>
      <c r="E50" s="28">
        <v>4000</v>
      </c>
      <c r="F50" s="56">
        <f t="shared" si="2"/>
        <v>40000</v>
      </c>
      <c r="G50" s="57">
        <v>10</v>
      </c>
      <c r="H50" s="40"/>
      <c r="I50" s="1"/>
      <c r="J50" s="1"/>
      <c r="K50" s="1"/>
      <c r="L50" s="1"/>
      <c r="M50" s="1"/>
      <c r="N50" s="1"/>
    </row>
    <row r="51" spans="1:14" ht="15" customHeight="1" x14ac:dyDescent="0.2">
      <c r="A51" s="218" t="s">
        <v>94</v>
      </c>
      <c r="B51" s="219"/>
      <c r="C51" s="219"/>
      <c r="D51" s="219"/>
      <c r="E51" s="220"/>
      <c r="F51" s="51">
        <f>SUM(F21:F50)</f>
        <v>1255000</v>
      </c>
      <c r="G51" s="64"/>
      <c r="H51" s="21"/>
      <c r="I51" s="53"/>
    </row>
    <row r="52" spans="1:14" x14ac:dyDescent="0.2">
      <c r="A52" s="243" t="s">
        <v>109</v>
      </c>
      <c r="B52" s="244"/>
      <c r="C52" s="244"/>
      <c r="D52" s="244"/>
      <c r="E52" s="244"/>
      <c r="F52" s="244"/>
      <c r="G52" s="245"/>
      <c r="H52" s="47"/>
      <c r="I52" s="53"/>
    </row>
    <row r="53" spans="1:14" x14ac:dyDescent="0.2">
      <c r="A53" s="65" t="s">
        <v>114</v>
      </c>
      <c r="B53" s="60" t="s">
        <v>113</v>
      </c>
      <c r="C53" s="29" t="s">
        <v>31</v>
      </c>
      <c r="D53" s="60" t="s">
        <v>16</v>
      </c>
      <c r="E53" s="29">
        <v>5000</v>
      </c>
      <c r="F53" s="56">
        <f t="shared" ref="F53" si="3">E53*G53</f>
        <v>100000</v>
      </c>
      <c r="G53" s="61">
        <v>20</v>
      </c>
      <c r="H53" s="40"/>
      <c r="I53" s="53"/>
    </row>
    <row r="54" spans="1:14" x14ac:dyDescent="0.2">
      <c r="A54" s="54" t="s">
        <v>172</v>
      </c>
      <c r="B54" s="55" t="s">
        <v>203</v>
      </c>
      <c r="C54" s="28" t="s">
        <v>31</v>
      </c>
      <c r="D54" s="55" t="s">
        <v>17</v>
      </c>
      <c r="E54" s="28">
        <v>55000</v>
      </c>
      <c r="F54" s="56">
        <f>E54*G54</f>
        <v>220000</v>
      </c>
      <c r="G54" s="57">
        <v>4</v>
      </c>
      <c r="H54" s="40"/>
      <c r="I54" s="53"/>
    </row>
    <row r="55" spans="1:14" x14ac:dyDescent="0.2">
      <c r="A55" s="54" t="s">
        <v>262</v>
      </c>
      <c r="B55" s="55" t="s">
        <v>254</v>
      </c>
      <c r="C55" s="28" t="s">
        <v>215</v>
      </c>
      <c r="D55" s="55" t="s">
        <v>202</v>
      </c>
      <c r="E55" s="28">
        <v>25000</v>
      </c>
      <c r="F55" s="56">
        <f t="shared" ref="F55:F60" si="4">E55*G55</f>
        <v>25000</v>
      </c>
      <c r="G55" s="57">
        <v>1</v>
      </c>
      <c r="H55" s="40"/>
      <c r="I55" s="53"/>
    </row>
    <row r="56" spans="1:14" x14ac:dyDescent="0.2">
      <c r="A56" s="54" t="s">
        <v>263</v>
      </c>
      <c r="B56" s="55" t="s">
        <v>255</v>
      </c>
      <c r="C56" s="28" t="s">
        <v>215</v>
      </c>
      <c r="D56" s="55" t="s">
        <v>260</v>
      </c>
      <c r="E56" s="28">
        <v>8000</v>
      </c>
      <c r="F56" s="56">
        <f t="shared" si="4"/>
        <v>64000</v>
      </c>
      <c r="G56" s="57">
        <v>8</v>
      </c>
      <c r="H56" s="40"/>
      <c r="I56" s="53"/>
    </row>
    <row r="57" spans="1:14" x14ac:dyDescent="0.2">
      <c r="A57" s="54" t="s">
        <v>264</v>
      </c>
      <c r="B57" s="55" t="s">
        <v>256</v>
      </c>
      <c r="C57" s="28" t="s">
        <v>215</v>
      </c>
      <c r="D57" s="55" t="s">
        <v>202</v>
      </c>
      <c r="E57" s="28">
        <v>90000</v>
      </c>
      <c r="F57" s="56">
        <f t="shared" si="4"/>
        <v>180000</v>
      </c>
      <c r="G57" s="57">
        <v>2</v>
      </c>
      <c r="H57" s="40"/>
      <c r="I57" s="53"/>
    </row>
    <row r="58" spans="1:14" x14ac:dyDescent="0.2">
      <c r="A58" s="54" t="s">
        <v>265</v>
      </c>
      <c r="B58" s="55" t="s">
        <v>257</v>
      </c>
      <c r="C58" s="28" t="s">
        <v>215</v>
      </c>
      <c r="D58" s="55" t="s">
        <v>202</v>
      </c>
      <c r="E58" s="28">
        <v>4000</v>
      </c>
      <c r="F58" s="56">
        <f t="shared" si="4"/>
        <v>4000</v>
      </c>
      <c r="G58" s="57">
        <v>1</v>
      </c>
      <c r="H58" s="40"/>
      <c r="I58" s="53"/>
    </row>
    <row r="59" spans="1:14" x14ac:dyDescent="0.2">
      <c r="A59" s="54" t="s">
        <v>266</v>
      </c>
      <c r="B59" s="55" t="s">
        <v>258</v>
      </c>
      <c r="C59" s="28" t="s">
        <v>215</v>
      </c>
      <c r="D59" s="55" t="s">
        <v>202</v>
      </c>
      <c r="E59" s="28">
        <v>5000</v>
      </c>
      <c r="F59" s="56">
        <f t="shared" si="4"/>
        <v>5000</v>
      </c>
      <c r="G59" s="57">
        <v>1</v>
      </c>
      <c r="H59" s="40"/>
      <c r="I59" s="53"/>
    </row>
    <row r="60" spans="1:14" x14ac:dyDescent="0.2">
      <c r="A60" s="54" t="s">
        <v>267</v>
      </c>
      <c r="B60" s="55" t="s">
        <v>259</v>
      </c>
      <c r="C60" s="28" t="s">
        <v>215</v>
      </c>
      <c r="D60" s="55" t="s">
        <v>202</v>
      </c>
      <c r="E60" s="28">
        <v>6000</v>
      </c>
      <c r="F60" s="56">
        <f t="shared" si="4"/>
        <v>6000</v>
      </c>
      <c r="G60" s="57">
        <v>1</v>
      </c>
      <c r="H60" s="40"/>
      <c r="I60" s="53"/>
    </row>
    <row r="61" spans="1:14" x14ac:dyDescent="0.2">
      <c r="A61" s="54" t="s">
        <v>56</v>
      </c>
      <c r="B61" s="62" t="s">
        <v>55</v>
      </c>
      <c r="C61" s="28" t="s">
        <v>31</v>
      </c>
      <c r="D61" s="28" t="s">
        <v>18</v>
      </c>
      <c r="E61" s="28"/>
      <c r="F61" s="56">
        <v>20000</v>
      </c>
      <c r="G61" s="66"/>
      <c r="H61" s="40"/>
      <c r="I61" s="53"/>
    </row>
    <row r="62" spans="1:14" ht="15.75" customHeight="1" thickBot="1" x14ac:dyDescent="0.25">
      <c r="A62" s="65" t="s">
        <v>112</v>
      </c>
      <c r="B62" s="60" t="s">
        <v>110</v>
      </c>
      <c r="C62" s="29" t="s">
        <v>31</v>
      </c>
      <c r="D62" s="60" t="s">
        <v>16</v>
      </c>
      <c r="E62" s="29">
        <v>550</v>
      </c>
      <c r="F62" s="67">
        <f>E62*G62</f>
        <v>137500</v>
      </c>
      <c r="G62" s="61">
        <v>250</v>
      </c>
      <c r="H62" s="40"/>
      <c r="I62" s="53"/>
    </row>
    <row r="63" spans="1:14" ht="15" thickBot="1" x14ac:dyDescent="0.25">
      <c r="A63" s="210" t="s">
        <v>111</v>
      </c>
      <c r="B63" s="211"/>
      <c r="C63" s="211"/>
      <c r="D63" s="211"/>
      <c r="E63" s="212"/>
      <c r="F63" s="68">
        <f>SUM(F53:F62)</f>
        <v>761500</v>
      </c>
      <c r="G63" s="69"/>
      <c r="H63" s="47"/>
      <c r="I63" s="53"/>
    </row>
    <row r="64" spans="1:14" ht="15" thickBot="1" x14ac:dyDescent="0.25">
      <c r="A64" s="210" t="s">
        <v>115</v>
      </c>
      <c r="B64" s="211"/>
      <c r="C64" s="211"/>
      <c r="D64" s="211"/>
      <c r="E64" s="211"/>
      <c r="F64" s="211"/>
      <c r="G64" s="212"/>
      <c r="H64" s="47"/>
      <c r="I64" s="53"/>
    </row>
    <row r="65" spans="1:14" x14ac:dyDescent="0.2">
      <c r="A65" s="48" t="s">
        <v>120</v>
      </c>
      <c r="B65" s="49" t="s">
        <v>121</v>
      </c>
      <c r="C65" s="50" t="s">
        <v>215</v>
      </c>
      <c r="D65" s="49" t="s">
        <v>18</v>
      </c>
      <c r="E65" s="50"/>
      <c r="F65" s="51">
        <v>255000</v>
      </c>
      <c r="G65" s="52"/>
      <c r="H65" s="40"/>
      <c r="I65" s="53"/>
    </row>
    <row r="66" spans="1:14" x14ac:dyDescent="0.2">
      <c r="A66" s="54" t="s">
        <v>119</v>
      </c>
      <c r="B66" s="55" t="s">
        <v>118</v>
      </c>
      <c r="C66" s="28" t="s">
        <v>31</v>
      </c>
      <c r="D66" s="55" t="s">
        <v>18</v>
      </c>
      <c r="E66" s="28"/>
      <c r="F66" s="56">
        <v>300000</v>
      </c>
      <c r="G66" s="57"/>
      <c r="H66" s="40"/>
      <c r="I66" s="53"/>
    </row>
    <row r="67" spans="1:14" x14ac:dyDescent="0.2">
      <c r="A67" s="54" t="s">
        <v>117</v>
      </c>
      <c r="B67" s="55" t="s">
        <v>116</v>
      </c>
      <c r="C67" s="28" t="s">
        <v>31</v>
      </c>
      <c r="D67" s="55" t="s">
        <v>17</v>
      </c>
      <c r="E67" s="28">
        <v>400</v>
      </c>
      <c r="F67" s="56">
        <f>E67*G67</f>
        <v>12000</v>
      </c>
      <c r="G67" s="57">
        <v>30</v>
      </c>
      <c r="H67" s="40"/>
      <c r="I67" s="53"/>
    </row>
    <row r="68" spans="1:14" x14ac:dyDescent="0.2">
      <c r="A68" s="54" t="s">
        <v>11</v>
      </c>
      <c r="B68" s="55" t="s">
        <v>14</v>
      </c>
      <c r="C68" s="28" t="s">
        <v>31</v>
      </c>
      <c r="D68" s="55" t="s">
        <v>19</v>
      </c>
      <c r="E68" s="28">
        <v>700</v>
      </c>
      <c r="F68" s="56">
        <f t="shared" si="0"/>
        <v>21000</v>
      </c>
      <c r="G68" s="57">
        <v>30</v>
      </c>
      <c r="H68" s="40"/>
      <c r="I68" s="53"/>
    </row>
    <row r="69" spans="1:14" x14ac:dyDescent="0.2">
      <c r="A69" s="54" t="s">
        <v>10</v>
      </c>
      <c r="B69" s="55" t="s">
        <v>13</v>
      </c>
      <c r="C69" s="28" t="s">
        <v>31</v>
      </c>
      <c r="D69" s="55" t="s">
        <v>17</v>
      </c>
      <c r="E69" s="28">
        <v>1500</v>
      </c>
      <c r="F69" s="56">
        <f t="shared" ref="F69" si="5">G69*E69</f>
        <v>75000</v>
      </c>
      <c r="G69" s="57">
        <v>50</v>
      </c>
      <c r="H69" s="40"/>
      <c r="I69" s="53"/>
    </row>
    <row r="70" spans="1:14" ht="15" thickBot="1" x14ac:dyDescent="0.25">
      <c r="A70" s="65" t="s">
        <v>123</v>
      </c>
      <c r="B70" s="60" t="s">
        <v>122</v>
      </c>
      <c r="C70" s="29" t="s">
        <v>31</v>
      </c>
      <c r="D70" s="60" t="s">
        <v>17</v>
      </c>
      <c r="E70" s="29"/>
      <c r="F70" s="67">
        <v>137000</v>
      </c>
      <c r="G70" s="61"/>
      <c r="H70" s="40"/>
      <c r="I70" s="53"/>
    </row>
    <row r="71" spans="1:14" ht="15" thickBot="1" x14ac:dyDescent="0.25">
      <c r="A71" s="214" t="s">
        <v>101</v>
      </c>
      <c r="B71" s="215"/>
      <c r="C71" s="215"/>
      <c r="D71" s="215"/>
      <c r="E71" s="216"/>
      <c r="F71" s="16">
        <f>SUM(F65:F70)</f>
        <v>800000</v>
      </c>
      <c r="G71" s="70"/>
      <c r="H71" s="40"/>
      <c r="I71" s="53"/>
    </row>
    <row r="72" spans="1:14" ht="15" thickBot="1" x14ac:dyDescent="0.25">
      <c r="A72" s="210" t="s">
        <v>124</v>
      </c>
      <c r="B72" s="211"/>
      <c r="C72" s="211"/>
      <c r="D72" s="211"/>
      <c r="E72" s="211"/>
      <c r="F72" s="211"/>
      <c r="G72" s="212"/>
      <c r="H72" s="47"/>
      <c r="I72" s="53"/>
    </row>
    <row r="73" spans="1:14" x14ac:dyDescent="0.2">
      <c r="A73" s="71" t="s">
        <v>232</v>
      </c>
      <c r="B73" s="28" t="s">
        <v>224</v>
      </c>
      <c r="C73" s="28" t="s">
        <v>31</v>
      </c>
      <c r="D73" s="28" t="s">
        <v>202</v>
      </c>
      <c r="E73" s="28">
        <v>1200</v>
      </c>
      <c r="F73" s="28">
        <f>G73*E73</f>
        <v>84000</v>
      </c>
      <c r="G73" s="28">
        <v>70</v>
      </c>
      <c r="H73" s="40"/>
      <c r="I73" s="2"/>
      <c r="J73" s="21"/>
      <c r="K73" s="21"/>
      <c r="L73" s="21"/>
      <c r="M73" s="21"/>
      <c r="N73" s="21"/>
    </row>
    <row r="74" spans="1:14" x14ac:dyDescent="0.2">
      <c r="A74" s="71" t="s">
        <v>232</v>
      </c>
      <c r="B74" s="28" t="s">
        <v>225</v>
      </c>
      <c r="C74" s="28" t="s">
        <v>31</v>
      </c>
      <c r="D74" s="28" t="s">
        <v>202</v>
      </c>
      <c r="E74" s="28">
        <v>1500</v>
      </c>
      <c r="F74" s="28">
        <f t="shared" ref="F74:F80" si="6">G74*E74</f>
        <v>105000</v>
      </c>
      <c r="G74" s="28">
        <v>70</v>
      </c>
      <c r="H74" s="40"/>
      <c r="I74" s="2"/>
      <c r="J74" s="21"/>
      <c r="K74" s="21"/>
      <c r="L74" s="21"/>
      <c r="M74" s="21"/>
      <c r="N74" s="21"/>
    </row>
    <row r="75" spans="1:14" x14ac:dyDescent="0.2">
      <c r="A75" s="71" t="s">
        <v>233</v>
      </c>
      <c r="B75" s="28" t="s">
        <v>226</v>
      </c>
      <c r="C75" s="28" t="s">
        <v>31</v>
      </c>
      <c r="D75" s="28" t="s">
        <v>202</v>
      </c>
      <c r="E75" s="28">
        <v>600</v>
      </c>
      <c r="F75" s="28">
        <f t="shared" si="6"/>
        <v>48000</v>
      </c>
      <c r="G75" s="28">
        <v>80</v>
      </c>
      <c r="H75" s="40"/>
      <c r="I75" s="2"/>
      <c r="J75" s="21"/>
      <c r="K75" s="21"/>
      <c r="L75" s="21"/>
      <c r="M75" s="21"/>
      <c r="N75" s="21"/>
    </row>
    <row r="76" spans="1:14" x14ac:dyDescent="0.2">
      <c r="A76" s="71" t="s">
        <v>234</v>
      </c>
      <c r="B76" s="28" t="s">
        <v>227</v>
      </c>
      <c r="C76" s="28" t="s">
        <v>31</v>
      </c>
      <c r="D76" s="28" t="s">
        <v>202</v>
      </c>
      <c r="E76" s="28">
        <v>1000</v>
      </c>
      <c r="F76" s="28">
        <f t="shared" si="6"/>
        <v>100000</v>
      </c>
      <c r="G76" s="28">
        <v>100</v>
      </c>
      <c r="H76" s="40"/>
      <c r="I76" s="2"/>
      <c r="J76" s="21"/>
      <c r="K76" s="21"/>
      <c r="L76" s="21"/>
      <c r="M76" s="21"/>
      <c r="N76" s="21"/>
    </row>
    <row r="77" spans="1:14" x14ac:dyDescent="0.2">
      <c r="A77" s="71" t="s">
        <v>10</v>
      </c>
      <c r="B77" s="28" t="s">
        <v>228</v>
      </c>
      <c r="C77" s="29" t="s">
        <v>31</v>
      </c>
      <c r="D77" s="28" t="s">
        <v>202</v>
      </c>
      <c r="E77" s="28">
        <v>1500</v>
      </c>
      <c r="F77" s="28">
        <f t="shared" si="6"/>
        <v>75000</v>
      </c>
      <c r="G77" s="28">
        <v>50</v>
      </c>
      <c r="H77" s="40"/>
      <c r="I77" s="2"/>
      <c r="J77" s="21"/>
      <c r="K77" s="21"/>
      <c r="L77" s="21"/>
      <c r="M77" s="21"/>
      <c r="N77" s="21"/>
    </row>
    <row r="78" spans="1:14" x14ac:dyDescent="0.2">
      <c r="A78" s="71" t="s">
        <v>11</v>
      </c>
      <c r="B78" s="28" t="s">
        <v>229</v>
      </c>
      <c r="C78" s="28" t="s">
        <v>31</v>
      </c>
      <c r="D78" s="28" t="s">
        <v>202</v>
      </c>
      <c r="E78" s="28">
        <v>1000</v>
      </c>
      <c r="F78" s="28">
        <f t="shared" si="6"/>
        <v>100000</v>
      </c>
      <c r="G78" s="28">
        <v>100</v>
      </c>
      <c r="H78" s="40"/>
      <c r="I78" s="2"/>
      <c r="J78" s="21"/>
      <c r="K78" s="21"/>
      <c r="L78" s="21"/>
      <c r="M78" s="21"/>
      <c r="N78" s="21"/>
    </row>
    <row r="79" spans="1:14" x14ac:dyDescent="0.2">
      <c r="A79" s="71" t="s">
        <v>235</v>
      </c>
      <c r="B79" s="28" t="s">
        <v>230</v>
      </c>
      <c r="C79" s="28" t="s">
        <v>31</v>
      </c>
      <c r="D79" s="28" t="s">
        <v>202</v>
      </c>
      <c r="E79" s="28">
        <v>100</v>
      </c>
      <c r="F79" s="28">
        <f t="shared" si="6"/>
        <v>30000</v>
      </c>
      <c r="G79" s="28">
        <v>300</v>
      </c>
      <c r="H79" s="40"/>
      <c r="I79" s="2"/>
      <c r="J79" s="21"/>
      <c r="K79" s="21"/>
      <c r="L79" s="21"/>
      <c r="M79" s="21"/>
      <c r="N79" s="21"/>
    </row>
    <row r="80" spans="1:14" x14ac:dyDescent="0.2">
      <c r="A80" s="71" t="s">
        <v>236</v>
      </c>
      <c r="B80" s="28" t="s">
        <v>231</v>
      </c>
      <c r="C80" s="28" t="s">
        <v>31</v>
      </c>
      <c r="D80" s="28" t="s">
        <v>202</v>
      </c>
      <c r="E80" s="28">
        <v>1200</v>
      </c>
      <c r="F80" s="28">
        <f t="shared" si="6"/>
        <v>60000</v>
      </c>
      <c r="G80" s="28">
        <v>50</v>
      </c>
      <c r="H80" s="40"/>
      <c r="I80" s="2"/>
      <c r="J80" s="21"/>
      <c r="K80" s="21"/>
      <c r="L80" s="21"/>
      <c r="M80" s="21"/>
      <c r="N80" s="21"/>
    </row>
    <row r="81" spans="1:14" x14ac:dyDescent="0.2">
      <c r="A81" s="54" t="s">
        <v>126</v>
      </c>
      <c r="B81" s="28" t="s">
        <v>125</v>
      </c>
      <c r="C81" s="28" t="s">
        <v>31</v>
      </c>
      <c r="D81" s="28" t="s">
        <v>18</v>
      </c>
      <c r="E81" s="28"/>
      <c r="F81" s="28">
        <v>88000</v>
      </c>
      <c r="G81" s="66"/>
      <c r="H81" s="40"/>
      <c r="I81" s="2"/>
      <c r="J81" s="2"/>
      <c r="K81" s="2"/>
      <c r="L81" s="2"/>
      <c r="M81" s="2"/>
      <c r="N81" s="2"/>
    </row>
    <row r="82" spans="1:14" x14ac:dyDescent="0.2">
      <c r="A82" s="54" t="s">
        <v>128</v>
      </c>
      <c r="B82" s="28" t="s">
        <v>127</v>
      </c>
      <c r="C82" s="28" t="s">
        <v>31</v>
      </c>
      <c r="D82" s="28" t="s">
        <v>18</v>
      </c>
      <c r="E82" s="28"/>
      <c r="F82" s="28">
        <v>110000</v>
      </c>
      <c r="G82" s="66"/>
      <c r="H82" s="40"/>
    </row>
    <row r="83" spans="1:14" ht="15" thickBot="1" x14ac:dyDescent="0.25">
      <c r="A83" s="72" t="s">
        <v>132</v>
      </c>
      <c r="B83" s="73" t="s">
        <v>131</v>
      </c>
      <c r="C83" s="73" t="s">
        <v>31</v>
      </c>
      <c r="D83" s="73" t="s">
        <v>18</v>
      </c>
      <c r="E83" s="73"/>
      <c r="F83" s="73">
        <v>200000</v>
      </c>
      <c r="G83" s="74"/>
      <c r="H83" s="40"/>
      <c r="J83" s="202"/>
      <c r="K83" s="202"/>
      <c r="L83" s="202"/>
      <c r="M83" s="202"/>
    </row>
    <row r="84" spans="1:14" s="42" customFormat="1" x14ac:dyDescent="0.2">
      <c r="A84" s="44" t="s">
        <v>244</v>
      </c>
      <c r="B84" s="45" t="s">
        <v>243</v>
      </c>
      <c r="C84" s="45" t="s">
        <v>175</v>
      </c>
      <c r="D84" s="45" t="s">
        <v>197</v>
      </c>
      <c r="E84" s="45"/>
      <c r="F84" s="45">
        <v>3000000</v>
      </c>
      <c r="G84" s="46"/>
      <c r="H84" s="41"/>
      <c r="J84" s="43"/>
      <c r="K84" s="43"/>
      <c r="L84" s="43"/>
      <c r="M84" s="43"/>
    </row>
    <row r="85" spans="1:14" x14ac:dyDescent="0.2">
      <c r="A85" s="75" t="s">
        <v>205</v>
      </c>
      <c r="B85" s="76" t="s">
        <v>204</v>
      </c>
      <c r="C85" s="77" t="s">
        <v>175</v>
      </c>
      <c r="D85" s="77" t="s">
        <v>18</v>
      </c>
      <c r="E85" s="77"/>
      <c r="F85" s="77">
        <v>1000000</v>
      </c>
      <c r="G85" s="78"/>
      <c r="H85" s="79"/>
    </row>
    <row r="86" spans="1:14" x14ac:dyDescent="0.2">
      <c r="A86" s="80" t="s">
        <v>214</v>
      </c>
      <c r="B86" s="81" t="s">
        <v>213</v>
      </c>
      <c r="C86" s="82" t="s">
        <v>175</v>
      </c>
      <c r="D86" s="82" t="s">
        <v>18</v>
      </c>
      <c r="E86" s="82"/>
      <c r="F86" s="82">
        <v>1000000</v>
      </c>
      <c r="G86" s="83"/>
      <c r="H86" s="79"/>
      <c r="J86" s="202"/>
      <c r="K86" s="202"/>
      <c r="L86" s="202"/>
      <c r="M86" s="202"/>
    </row>
    <row r="87" spans="1:14" x14ac:dyDescent="0.2">
      <c r="A87" s="84" t="s">
        <v>132</v>
      </c>
      <c r="B87" s="85" t="s">
        <v>131</v>
      </c>
      <c r="C87" s="86" t="s">
        <v>174</v>
      </c>
      <c r="D87" s="86" t="s">
        <v>18</v>
      </c>
      <c r="E87" s="86"/>
      <c r="F87" s="86">
        <v>3000000</v>
      </c>
      <c r="G87" s="87"/>
      <c r="H87" s="196"/>
    </row>
    <row r="88" spans="1:14" x14ac:dyDescent="0.2">
      <c r="A88" s="89" t="s">
        <v>141</v>
      </c>
      <c r="B88" s="90" t="s">
        <v>140</v>
      </c>
      <c r="C88" s="91" t="s">
        <v>175</v>
      </c>
      <c r="D88" s="91" t="s">
        <v>18</v>
      </c>
      <c r="E88" s="90"/>
      <c r="F88" s="91">
        <v>400000</v>
      </c>
      <c r="G88" s="57"/>
      <c r="H88" s="40"/>
      <c r="J88" s="202"/>
      <c r="K88" s="202"/>
      <c r="L88" s="202"/>
      <c r="M88" s="202"/>
    </row>
    <row r="89" spans="1:14" ht="15" thickBot="1" x14ac:dyDescent="0.25">
      <c r="A89" s="92" t="s">
        <v>130</v>
      </c>
      <c r="B89" s="93" t="s">
        <v>129</v>
      </c>
      <c r="C89" s="94" t="s">
        <v>175</v>
      </c>
      <c r="D89" s="94" t="s">
        <v>18</v>
      </c>
      <c r="E89" s="95"/>
      <c r="F89" s="96">
        <v>400000</v>
      </c>
      <c r="G89" s="97"/>
      <c r="H89" s="98"/>
    </row>
    <row r="90" spans="1:14" ht="15.75" customHeight="1" thickBot="1" x14ac:dyDescent="0.25">
      <c r="A90" s="217" t="s">
        <v>101</v>
      </c>
      <c r="B90" s="208"/>
      <c r="C90" s="208"/>
      <c r="D90" s="208"/>
      <c r="E90" s="209"/>
      <c r="F90" s="16">
        <f>SUM(F61:F89)</f>
        <v>12319000</v>
      </c>
      <c r="G90" s="99"/>
      <c r="H90" s="40"/>
      <c r="J90" s="202"/>
      <c r="K90" s="202"/>
      <c r="L90" s="202"/>
      <c r="M90" s="202"/>
    </row>
    <row r="91" spans="1:14" ht="42.75" customHeight="1" thickTop="1" thickBot="1" x14ac:dyDescent="0.25">
      <c r="A91" s="224" t="s">
        <v>135</v>
      </c>
      <c r="B91" s="225"/>
      <c r="C91" s="225"/>
      <c r="D91" s="225"/>
      <c r="E91" s="225"/>
      <c r="F91" s="225"/>
      <c r="G91" s="226"/>
      <c r="H91" s="100"/>
      <c r="I91" s="53"/>
    </row>
    <row r="92" spans="1:14" ht="15.75" customHeight="1" thickBot="1" x14ac:dyDescent="0.25">
      <c r="A92" s="221" t="s">
        <v>95</v>
      </c>
      <c r="B92" s="222"/>
      <c r="C92" s="222"/>
      <c r="D92" s="222"/>
      <c r="E92" s="222"/>
      <c r="F92" s="222"/>
      <c r="G92" s="223"/>
      <c r="H92" s="101"/>
      <c r="I92" s="53"/>
    </row>
    <row r="93" spans="1:14" ht="15.75" customHeight="1" thickBot="1" x14ac:dyDescent="0.25">
      <c r="A93" s="102" t="s">
        <v>98</v>
      </c>
      <c r="B93" s="103" t="s">
        <v>97</v>
      </c>
      <c r="C93" s="49" t="s">
        <v>31</v>
      </c>
      <c r="D93" s="50" t="s">
        <v>18</v>
      </c>
      <c r="E93" s="49"/>
      <c r="F93" s="50">
        <v>500000</v>
      </c>
      <c r="G93" s="52"/>
      <c r="H93" s="40"/>
      <c r="I93" s="53"/>
    </row>
    <row r="94" spans="1:14" ht="27" customHeight="1" thickBot="1" x14ac:dyDescent="0.25">
      <c r="A94" s="207" t="s">
        <v>101</v>
      </c>
      <c r="B94" s="208"/>
      <c r="C94" s="208"/>
      <c r="D94" s="208"/>
      <c r="E94" s="209"/>
      <c r="F94" s="104">
        <f>SUM(F93)</f>
        <v>500000</v>
      </c>
      <c r="G94" s="105"/>
      <c r="H94" s="40"/>
      <c r="I94" s="53"/>
    </row>
    <row r="95" spans="1:14" ht="21" customHeight="1" thickBot="1" x14ac:dyDescent="0.25">
      <c r="A95" s="221" t="s">
        <v>96</v>
      </c>
      <c r="B95" s="222"/>
      <c r="C95" s="222"/>
      <c r="D95" s="222"/>
      <c r="E95" s="222"/>
      <c r="F95" s="222"/>
      <c r="G95" s="223"/>
      <c r="H95" s="101"/>
      <c r="I95" s="53"/>
    </row>
    <row r="96" spans="1:14" ht="27" customHeight="1" x14ac:dyDescent="0.2">
      <c r="A96" s="102" t="s">
        <v>26</v>
      </c>
      <c r="B96" s="106" t="s">
        <v>15</v>
      </c>
      <c r="C96" s="107" t="s">
        <v>31</v>
      </c>
      <c r="D96" s="50" t="s">
        <v>28</v>
      </c>
      <c r="E96" s="49"/>
      <c r="F96" s="50">
        <v>5000000</v>
      </c>
      <c r="G96" s="52"/>
      <c r="H96" s="40"/>
      <c r="I96" s="53"/>
    </row>
    <row r="97" spans="1:14" ht="27" customHeight="1" x14ac:dyDescent="0.2">
      <c r="A97" s="108" t="s">
        <v>182</v>
      </c>
      <c r="B97" s="109" t="s">
        <v>183</v>
      </c>
      <c r="C97" s="55" t="s">
        <v>31</v>
      </c>
      <c r="D97" s="28" t="s">
        <v>151</v>
      </c>
      <c r="E97" s="55"/>
      <c r="F97" s="28">
        <v>1000000</v>
      </c>
      <c r="G97" s="57"/>
      <c r="H97" s="40"/>
      <c r="I97" s="53"/>
    </row>
    <row r="98" spans="1:14" ht="27" customHeight="1" x14ac:dyDescent="0.2">
      <c r="A98" s="108" t="s">
        <v>58</v>
      </c>
      <c r="B98" s="188" t="s">
        <v>57</v>
      </c>
      <c r="C98" s="55" t="s">
        <v>31</v>
      </c>
      <c r="D98" s="28" t="s">
        <v>59</v>
      </c>
      <c r="E98" s="55"/>
      <c r="F98" s="28">
        <v>1000000</v>
      </c>
      <c r="G98" s="57"/>
      <c r="H98" s="40"/>
      <c r="I98" s="53"/>
    </row>
    <row r="99" spans="1:14" ht="30" customHeight="1" thickBot="1" x14ac:dyDescent="0.25">
      <c r="A99" s="173" t="s">
        <v>278</v>
      </c>
      <c r="B99" s="190" t="s">
        <v>279</v>
      </c>
      <c r="C99" s="174" t="s">
        <v>31</v>
      </c>
      <c r="D99" s="175" t="s">
        <v>280</v>
      </c>
      <c r="E99" s="174"/>
      <c r="F99" s="175">
        <v>3000000</v>
      </c>
      <c r="G99" s="191"/>
      <c r="H99" s="189"/>
      <c r="I99" s="2"/>
      <c r="J99" s="203"/>
      <c r="K99" s="203"/>
      <c r="L99" s="203"/>
      <c r="M99" s="203"/>
      <c r="N99" s="203"/>
    </row>
    <row r="100" spans="1:14" ht="27" customHeight="1" thickBot="1" x14ac:dyDescent="0.25">
      <c r="A100" s="207" t="s">
        <v>101</v>
      </c>
      <c r="B100" s="208"/>
      <c r="C100" s="208"/>
      <c r="D100" s="208"/>
      <c r="E100" s="209"/>
      <c r="F100" s="104">
        <f>SUM(F96:F99)</f>
        <v>10000000</v>
      </c>
      <c r="G100" s="105"/>
      <c r="H100" s="40"/>
      <c r="I100" s="2"/>
      <c r="J100" s="2"/>
      <c r="K100" s="2"/>
      <c r="L100" s="2"/>
      <c r="M100" s="2"/>
      <c r="N100" s="2"/>
    </row>
    <row r="101" spans="1:14" ht="28.5" customHeight="1" thickBot="1" x14ac:dyDescent="0.25">
      <c r="A101" s="214" t="s">
        <v>152</v>
      </c>
      <c r="B101" s="215"/>
      <c r="C101" s="215"/>
      <c r="D101" s="215"/>
      <c r="E101" s="215"/>
      <c r="F101" s="215"/>
      <c r="G101" s="216"/>
      <c r="H101" s="111"/>
      <c r="J101" s="202"/>
      <c r="K101" s="202"/>
      <c r="L101" s="202"/>
      <c r="M101" s="202"/>
    </row>
    <row r="102" spans="1:14" ht="32.25" customHeight="1" thickBot="1" x14ac:dyDescent="0.25">
      <c r="A102" s="63" t="s">
        <v>153</v>
      </c>
      <c r="B102" s="112" t="s">
        <v>184</v>
      </c>
      <c r="C102" s="113" t="s">
        <v>31</v>
      </c>
      <c r="D102" s="107" t="s">
        <v>18</v>
      </c>
      <c r="E102" s="107"/>
      <c r="F102" s="107">
        <v>200000</v>
      </c>
      <c r="G102" s="114"/>
      <c r="H102" s="40"/>
    </row>
    <row r="103" spans="1:14" ht="32.25" customHeight="1" thickBot="1" x14ac:dyDescent="0.25">
      <c r="A103" s="63" t="s">
        <v>154</v>
      </c>
      <c r="B103" s="112" t="s">
        <v>155</v>
      </c>
      <c r="C103" s="113" t="s">
        <v>31</v>
      </c>
      <c r="D103" s="107" t="s">
        <v>18</v>
      </c>
      <c r="E103" s="107"/>
      <c r="F103" s="107">
        <v>300000</v>
      </c>
      <c r="G103" s="114"/>
      <c r="H103" s="40"/>
      <c r="J103" s="202"/>
      <c r="K103" s="202"/>
      <c r="L103" s="202"/>
      <c r="M103" s="202"/>
    </row>
    <row r="104" spans="1:14" ht="27" customHeight="1" thickBot="1" x14ac:dyDescent="0.25">
      <c r="A104" s="214" t="s">
        <v>101</v>
      </c>
      <c r="B104" s="215"/>
      <c r="C104" s="215"/>
      <c r="D104" s="215"/>
      <c r="E104" s="216"/>
      <c r="F104" s="115">
        <f>SUM(F102:F103)</f>
        <v>500000</v>
      </c>
      <c r="G104" s="105"/>
      <c r="H104" s="40"/>
    </row>
    <row r="105" spans="1:14" ht="33" customHeight="1" thickBot="1" x14ac:dyDescent="0.25">
      <c r="A105" s="204" t="s">
        <v>143</v>
      </c>
      <c r="B105" s="205"/>
      <c r="C105" s="205"/>
      <c r="D105" s="205"/>
      <c r="E105" s="205"/>
      <c r="F105" s="205"/>
      <c r="G105" s="206"/>
      <c r="H105" s="116"/>
      <c r="J105" s="202"/>
      <c r="K105" s="202"/>
      <c r="L105" s="202"/>
      <c r="M105" s="202"/>
    </row>
    <row r="106" spans="1:14" ht="32.25" customHeight="1" thickBot="1" x14ac:dyDescent="0.25">
      <c r="A106" s="117" t="s">
        <v>145</v>
      </c>
      <c r="B106" s="118" t="s">
        <v>146</v>
      </c>
      <c r="C106" s="119" t="s">
        <v>215</v>
      </c>
      <c r="D106" s="120" t="s">
        <v>18</v>
      </c>
      <c r="E106" s="120"/>
      <c r="F106" s="120">
        <v>150000</v>
      </c>
      <c r="G106" s="121"/>
      <c r="H106" s="197"/>
    </row>
    <row r="107" spans="1:14" ht="32.25" customHeight="1" thickBot="1" x14ac:dyDescent="0.25">
      <c r="A107" s="117" t="s">
        <v>248</v>
      </c>
      <c r="B107" s="118" t="s">
        <v>249</v>
      </c>
      <c r="C107" s="119" t="s">
        <v>215</v>
      </c>
      <c r="D107" s="120" t="s">
        <v>18</v>
      </c>
      <c r="E107" s="120"/>
      <c r="F107" s="120">
        <v>300000</v>
      </c>
      <c r="G107" s="121"/>
      <c r="H107" s="197"/>
    </row>
    <row r="108" spans="1:14" ht="32.25" customHeight="1" thickBot="1" x14ac:dyDescent="0.25">
      <c r="A108" s="117" t="s">
        <v>252</v>
      </c>
      <c r="B108" s="118" t="s">
        <v>253</v>
      </c>
      <c r="C108" s="119" t="s">
        <v>215</v>
      </c>
      <c r="D108" s="120" t="s">
        <v>197</v>
      </c>
      <c r="E108" s="120"/>
      <c r="F108" s="120">
        <v>430000</v>
      </c>
      <c r="G108" s="121"/>
      <c r="H108" s="197"/>
    </row>
    <row r="109" spans="1:14" ht="32.25" customHeight="1" thickBot="1" x14ac:dyDescent="0.25">
      <c r="A109" s="117" t="s">
        <v>251</v>
      </c>
      <c r="B109" s="118" t="s">
        <v>250</v>
      </c>
      <c r="C109" s="119" t="s">
        <v>215</v>
      </c>
      <c r="D109" s="120" t="s">
        <v>18</v>
      </c>
      <c r="E109" s="120"/>
      <c r="F109" s="120">
        <v>240000</v>
      </c>
      <c r="G109" s="121"/>
      <c r="H109" s="197"/>
    </row>
    <row r="110" spans="1:14" ht="27" customHeight="1" thickBot="1" x14ac:dyDescent="0.25">
      <c r="A110" s="207" t="s">
        <v>101</v>
      </c>
      <c r="B110" s="208"/>
      <c r="C110" s="208"/>
      <c r="D110" s="208"/>
      <c r="E110" s="209"/>
      <c r="F110" s="104">
        <f>SUM(F106:F109)</f>
        <v>1120000</v>
      </c>
      <c r="G110" s="122"/>
      <c r="H110" s="123"/>
      <c r="J110" s="202"/>
      <c r="K110" s="202"/>
      <c r="L110" s="202"/>
      <c r="M110" s="202"/>
    </row>
    <row r="111" spans="1:14" ht="21" customHeight="1" thickBot="1" x14ac:dyDescent="0.25">
      <c r="A111" s="214" t="s">
        <v>99</v>
      </c>
      <c r="B111" s="215"/>
      <c r="C111" s="215"/>
      <c r="D111" s="215"/>
      <c r="E111" s="215"/>
      <c r="F111" s="215"/>
      <c r="G111" s="216"/>
      <c r="H111" s="111"/>
    </row>
    <row r="112" spans="1:14" ht="32.25" customHeight="1" thickBot="1" x14ac:dyDescent="0.25">
      <c r="A112" s="110" t="s">
        <v>32</v>
      </c>
      <c r="B112" s="124" t="s">
        <v>33</v>
      </c>
      <c r="C112" s="40" t="s">
        <v>31</v>
      </c>
      <c r="D112" s="38" t="s">
        <v>18</v>
      </c>
      <c r="E112" s="105"/>
      <c r="F112" s="38">
        <v>50000</v>
      </c>
      <c r="G112" s="39"/>
      <c r="H112" s="40"/>
      <c r="J112" s="202"/>
      <c r="K112" s="202"/>
      <c r="L112" s="202"/>
      <c r="M112" s="202"/>
    </row>
    <row r="113" spans="1:14" ht="27" customHeight="1" thickBot="1" x14ac:dyDescent="0.25">
      <c r="A113" s="207" t="s">
        <v>101</v>
      </c>
      <c r="B113" s="208"/>
      <c r="C113" s="208"/>
      <c r="D113" s="208"/>
      <c r="E113" s="209"/>
      <c r="F113" s="104">
        <f>SUM(F112)</f>
        <v>50000</v>
      </c>
      <c r="G113" s="105"/>
      <c r="H113" s="40"/>
    </row>
    <row r="114" spans="1:14" ht="32.25" customHeight="1" thickBot="1" x14ac:dyDescent="0.25">
      <c r="A114" s="210" t="s">
        <v>100</v>
      </c>
      <c r="B114" s="211"/>
      <c r="C114" s="211"/>
      <c r="D114" s="211"/>
      <c r="E114" s="211"/>
      <c r="F114" s="211"/>
      <c r="G114" s="212"/>
      <c r="H114" s="47"/>
    </row>
    <row r="115" spans="1:14" ht="32.25" customHeight="1" x14ac:dyDescent="0.2">
      <c r="A115" s="102" t="s">
        <v>34</v>
      </c>
      <c r="B115" s="106" t="s">
        <v>35</v>
      </c>
      <c r="C115" s="49" t="s">
        <v>215</v>
      </c>
      <c r="D115" s="50" t="s">
        <v>18</v>
      </c>
      <c r="E115" s="49"/>
      <c r="F115" s="50">
        <v>200000</v>
      </c>
      <c r="G115" s="52"/>
      <c r="H115" s="40"/>
    </row>
    <row r="116" spans="1:14" ht="32.25" customHeight="1" x14ac:dyDescent="0.2">
      <c r="A116" s="102" t="s">
        <v>37</v>
      </c>
      <c r="B116" s="106" t="s">
        <v>36</v>
      </c>
      <c r="C116" s="49" t="s">
        <v>31</v>
      </c>
      <c r="D116" s="50" t="s">
        <v>18</v>
      </c>
      <c r="E116" s="49"/>
      <c r="F116" s="50">
        <v>200000</v>
      </c>
      <c r="G116" s="52"/>
      <c r="H116" s="40"/>
    </row>
    <row r="117" spans="1:14" ht="32.25" customHeight="1" thickBot="1" x14ac:dyDescent="0.25">
      <c r="A117" s="125" t="s">
        <v>39</v>
      </c>
      <c r="B117" s="126" t="s">
        <v>38</v>
      </c>
      <c r="C117" s="127" t="s">
        <v>31</v>
      </c>
      <c r="D117" s="73" t="s">
        <v>18</v>
      </c>
      <c r="E117" s="127"/>
      <c r="F117" s="73">
        <v>100000</v>
      </c>
      <c r="G117" s="128"/>
      <c r="H117" s="40"/>
      <c r="I117" s="2"/>
      <c r="J117" s="203"/>
      <c r="K117" s="203"/>
      <c r="L117" s="203"/>
      <c r="M117" s="203"/>
      <c r="N117" s="203"/>
    </row>
    <row r="118" spans="1:14" ht="32.25" customHeight="1" x14ac:dyDescent="0.2">
      <c r="A118" s="192" t="s">
        <v>34</v>
      </c>
      <c r="B118" s="193" t="s">
        <v>35</v>
      </c>
      <c r="C118" s="194" t="s">
        <v>174</v>
      </c>
      <c r="D118" s="86" t="s">
        <v>18</v>
      </c>
      <c r="E118" s="194"/>
      <c r="F118" s="86">
        <v>2500000</v>
      </c>
      <c r="G118" s="195"/>
      <c r="H118" s="196"/>
      <c r="I118" s="2"/>
      <c r="J118" s="21"/>
      <c r="K118" s="21"/>
      <c r="L118" s="21"/>
      <c r="M118" s="21"/>
      <c r="N118" s="21"/>
    </row>
    <row r="119" spans="1:14" ht="32.25" customHeight="1" x14ac:dyDescent="0.2">
      <c r="A119" s="192" t="s">
        <v>281</v>
      </c>
      <c r="B119" s="193" t="s">
        <v>38</v>
      </c>
      <c r="C119" s="194" t="s">
        <v>31</v>
      </c>
      <c r="D119" s="86" t="s">
        <v>18</v>
      </c>
      <c r="E119" s="194"/>
      <c r="F119" s="86">
        <v>800000</v>
      </c>
      <c r="G119" s="195"/>
      <c r="H119" s="196"/>
      <c r="I119" s="2"/>
      <c r="J119" s="21"/>
      <c r="K119" s="21"/>
      <c r="L119" s="21"/>
      <c r="M119" s="21"/>
      <c r="N119" s="21"/>
    </row>
    <row r="120" spans="1:14" ht="32.25" customHeight="1" x14ac:dyDescent="0.2">
      <c r="A120" s="192" t="s">
        <v>276</v>
      </c>
      <c r="B120" s="193" t="s">
        <v>282</v>
      </c>
      <c r="C120" s="194" t="s">
        <v>31</v>
      </c>
      <c r="D120" s="86" t="s">
        <v>18</v>
      </c>
      <c r="E120" s="194"/>
      <c r="F120" s="86">
        <v>700000</v>
      </c>
      <c r="G120" s="195"/>
      <c r="H120" s="196"/>
      <c r="I120" s="2"/>
      <c r="J120" s="21"/>
      <c r="K120" s="21"/>
      <c r="L120" s="21"/>
      <c r="M120" s="21"/>
      <c r="N120" s="21"/>
    </row>
    <row r="121" spans="1:14" ht="32.25" customHeight="1" thickBot="1" x14ac:dyDescent="0.25">
      <c r="A121" s="129" t="s">
        <v>39</v>
      </c>
      <c r="B121" s="130" t="s">
        <v>245</v>
      </c>
      <c r="C121" s="131" t="s">
        <v>31</v>
      </c>
      <c r="D121" s="132" t="s">
        <v>18</v>
      </c>
      <c r="E121" s="131"/>
      <c r="F121" s="132">
        <v>0</v>
      </c>
      <c r="G121" s="133"/>
      <c r="H121" s="40"/>
      <c r="I121" s="2"/>
      <c r="J121" s="21"/>
      <c r="K121" s="21"/>
      <c r="L121" s="21"/>
      <c r="M121" s="21"/>
      <c r="N121" s="21"/>
    </row>
    <row r="122" spans="1:14" ht="32.25" customHeight="1" x14ac:dyDescent="0.2">
      <c r="A122" s="134" t="s">
        <v>218</v>
      </c>
      <c r="B122" s="135" t="s">
        <v>219</v>
      </c>
      <c r="C122" s="136" t="s">
        <v>215</v>
      </c>
      <c r="D122" s="137" t="s">
        <v>197</v>
      </c>
      <c r="E122" s="136"/>
      <c r="F122" s="137">
        <v>0</v>
      </c>
      <c r="G122" s="138"/>
      <c r="H122" s="40"/>
      <c r="I122" s="2"/>
      <c r="J122" s="21"/>
      <c r="K122" s="21"/>
      <c r="L122" s="21"/>
      <c r="M122" s="21"/>
      <c r="N122" s="21"/>
    </row>
    <row r="123" spans="1:14" ht="32.25" customHeight="1" thickBot="1" x14ac:dyDescent="0.25">
      <c r="A123" s="139" t="s">
        <v>39</v>
      </c>
      <c r="B123" s="140" t="s">
        <v>38</v>
      </c>
      <c r="C123" s="141" t="s">
        <v>175</v>
      </c>
      <c r="D123" s="82" t="s">
        <v>18</v>
      </c>
      <c r="E123" s="141"/>
      <c r="F123" s="82">
        <v>0</v>
      </c>
      <c r="G123" s="142"/>
      <c r="H123" s="79"/>
      <c r="I123" s="2"/>
      <c r="J123" s="2"/>
      <c r="K123" s="2"/>
      <c r="L123" s="2"/>
      <c r="M123" s="2"/>
      <c r="N123" s="2"/>
    </row>
    <row r="124" spans="1:14" ht="32.25" customHeight="1" thickBot="1" x14ac:dyDescent="0.25">
      <c r="A124" s="143" t="s">
        <v>34</v>
      </c>
      <c r="B124" s="144" t="s">
        <v>35</v>
      </c>
      <c r="C124" s="145" t="s">
        <v>175</v>
      </c>
      <c r="D124" s="146" t="s">
        <v>18</v>
      </c>
      <c r="E124" s="145"/>
      <c r="F124" s="146">
        <v>500</v>
      </c>
      <c r="G124" s="147"/>
      <c r="H124" s="79"/>
      <c r="I124" s="2"/>
      <c r="J124" s="203"/>
      <c r="K124" s="203"/>
      <c r="L124" s="203"/>
      <c r="M124" s="203"/>
      <c r="N124" s="2"/>
    </row>
    <row r="125" spans="1:14" ht="32.25" customHeight="1" thickBot="1" x14ac:dyDescent="0.25">
      <c r="A125" s="148" t="s">
        <v>276</v>
      </c>
      <c r="B125" s="149" t="s">
        <v>277</v>
      </c>
      <c r="C125" s="150" t="s">
        <v>215</v>
      </c>
      <c r="D125" s="151" t="s">
        <v>197</v>
      </c>
      <c r="E125" s="150"/>
      <c r="F125" s="151">
        <v>500000</v>
      </c>
      <c r="G125" s="147"/>
      <c r="H125" s="198"/>
      <c r="I125" s="2"/>
      <c r="J125" s="21"/>
      <c r="K125" s="21"/>
      <c r="L125" s="21"/>
      <c r="M125" s="21"/>
      <c r="N125" s="2"/>
    </row>
    <row r="126" spans="1:14" ht="32.25" customHeight="1" thickBot="1" x14ac:dyDescent="0.25">
      <c r="A126" s="214" t="s">
        <v>101</v>
      </c>
      <c r="B126" s="215"/>
      <c r="C126" s="215"/>
      <c r="D126" s="215"/>
      <c r="E126" s="216"/>
      <c r="F126" s="16">
        <f>SUM(F115:F125)</f>
        <v>5000500</v>
      </c>
      <c r="G126" s="99"/>
      <c r="H126" s="40"/>
      <c r="J126" s="202"/>
      <c r="K126" s="202"/>
      <c r="L126" s="202"/>
      <c r="M126" s="202"/>
    </row>
    <row r="127" spans="1:14" ht="32.25" customHeight="1" thickBot="1" x14ac:dyDescent="0.25">
      <c r="A127" s="210" t="s">
        <v>102</v>
      </c>
      <c r="B127" s="211"/>
      <c r="C127" s="211"/>
      <c r="D127" s="211"/>
      <c r="E127" s="211"/>
      <c r="F127" s="211"/>
      <c r="G127" s="213"/>
      <c r="H127" s="47"/>
    </row>
    <row r="128" spans="1:14" ht="32.25" customHeight="1" x14ac:dyDescent="0.2">
      <c r="A128" s="63" t="s">
        <v>29</v>
      </c>
      <c r="B128" s="112" t="s">
        <v>43</v>
      </c>
      <c r="C128" s="113" t="s">
        <v>31</v>
      </c>
      <c r="D128" s="107" t="s">
        <v>18</v>
      </c>
      <c r="E128" s="113"/>
      <c r="F128" s="107">
        <v>300000</v>
      </c>
      <c r="G128" s="114"/>
      <c r="H128" s="40"/>
      <c r="J128" s="202"/>
      <c r="K128" s="202"/>
      <c r="L128" s="202"/>
      <c r="M128" s="202"/>
    </row>
    <row r="129" spans="1:14" ht="32.25" customHeight="1" thickBot="1" x14ac:dyDescent="0.25">
      <c r="A129" s="110" t="s">
        <v>41</v>
      </c>
      <c r="B129" s="124" t="s">
        <v>40</v>
      </c>
      <c r="C129" s="40" t="s">
        <v>31</v>
      </c>
      <c r="D129" s="38" t="s">
        <v>18</v>
      </c>
      <c r="E129" s="40"/>
      <c r="F129" s="38">
        <v>200000</v>
      </c>
      <c r="G129" s="39"/>
      <c r="H129" s="40"/>
    </row>
    <row r="130" spans="1:14" ht="32.25" customHeight="1" thickBot="1" x14ac:dyDescent="0.25">
      <c r="A130" s="207" t="s">
        <v>101</v>
      </c>
      <c r="B130" s="208"/>
      <c r="C130" s="208"/>
      <c r="D130" s="208"/>
      <c r="E130" s="209"/>
      <c r="F130" s="16">
        <f>SUM(F128:F129)</f>
        <v>500000</v>
      </c>
      <c r="G130" s="70"/>
      <c r="H130" s="40"/>
      <c r="J130" s="202"/>
      <c r="K130" s="202"/>
      <c r="L130" s="202"/>
      <c r="M130" s="202"/>
    </row>
    <row r="131" spans="1:14" s="53" customFormat="1" ht="32.25" customHeight="1" thickBot="1" x14ac:dyDescent="0.25">
      <c r="A131" s="210" t="s">
        <v>103</v>
      </c>
      <c r="B131" s="211"/>
      <c r="C131" s="211"/>
      <c r="D131" s="211"/>
      <c r="E131" s="211"/>
      <c r="F131" s="211"/>
      <c r="G131" s="212"/>
      <c r="H131" s="47"/>
      <c r="I131" s="1"/>
      <c r="J131" s="1"/>
      <c r="K131" s="1"/>
      <c r="L131" s="1"/>
      <c r="M131" s="1"/>
      <c r="N131" s="1"/>
    </row>
    <row r="132" spans="1:14" s="53" customFormat="1" ht="32.25" customHeight="1" x14ac:dyDescent="0.2">
      <c r="A132" s="102" t="s">
        <v>27</v>
      </c>
      <c r="B132" s="106" t="s">
        <v>221</v>
      </c>
      <c r="C132" s="49" t="s">
        <v>31</v>
      </c>
      <c r="D132" s="50" t="s">
        <v>18</v>
      </c>
      <c r="E132" s="49"/>
      <c r="F132" s="50">
        <v>400000</v>
      </c>
      <c r="G132" s="52"/>
      <c r="H132" s="40"/>
      <c r="I132" s="1"/>
      <c r="J132" s="202"/>
      <c r="K132" s="202"/>
      <c r="L132" s="202"/>
      <c r="M132" s="202"/>
      <c r="N132" s="1"/>
    </row>
    <row r="133" spans="1:14" s="53" customFormat="1" ht="32.25" customHeight="1" thickBot="1" x14ac:dyDescent="0.25">
      <c r="A133" s="110" t="s">
        <v>222</v>
      </c>
      <c r="B133" s="124" t="s">
        <v>220</v>
      </c>
      <c r="C133" s="40" t="s">
        <v>31</v>
      </c>
      <c r="D133" s="38" t="s">
        <v>18</v>
      </c>
      <c r="E133" s="40"/>
      <c r="F133" s="38">
        <v>100000</v>
      </c>
      <c r="G133" s="39"/>
      <c r="H133" s="40"/>
      <c r="I133" s="1"/>
      <c r="J133" s="1"/>
      <c r="K133" s="1"/>
      <c r="L133" s="1"/>
      <c r="M133" s="1"/>
      <c r="N133" s="1"/>
    </row>
    <row r="134" spans="1:14" s="53" customFormat="1" ht="32.25" customHeight="1" thickBot="1" x14ac:dyDescent="0.25">
      <c r="A134" s="214" t="s">
        <v>101</v>
      </c>
      <c r="B134" s="215"/>
      <c r="C134" s="215"/>
      <c r="D134" s="215"/>
      <c r="E134" s="216"/>
      <c r="F134" s="105">
        <f>SUM(F132:F133)</f>
        <v>500000</v>
      </c>
      <c r="G134" s="70"/>
      <c r="H134" s="40"/>
      <c r="I134" s="1"/>
      <c r="J134" s="202"/>
      <c r="K134" s="202"/>
      <c r="L134" s="202"/>
      <c r="M134" s="202"/>
      <c r="N134" s="1"/>
    </row>
    <row r="135" spans="1:14" ht="32.25" customHeight="1" thickBot="1" x14ac:dyDescent="0.25">
      <c r="A135" s="210" t="s">
        <v>104</v>
      </c>
      <c r="B135" s="211"/>
      <c r="C135" s="211"/>
      <c r="D135" s="211"/>
      <c r="E135" s="211"/>
      <c r="F135" s="211"/>
      <c r="G135" s="212"/>
      <c r="H135" s="47"/>
    </row>
    <row r="136" spans="1:14" ht="32.25" customHeight="1" x14ac:dyDescent="0.2">
      <c r="A136" s="102" t="s">
        <v>185</v>
      </c>
      <c r="B136" s="106" t="s">
        <v>196</v>
      </c>
      <c r="C136" s="49" t="s">
        <v>31</v>
      </c>
      <c r="D136" s="50" t="s">
        <v>18</v>
      </c>
      <c r="E136" s="49"/>
      <c r="F136" s="50">
        <v>200000</v>
      </c>
      <c r="G136" s="52"/>
      <c r="H136" s="40"/>
    </row>
    <row r="137" spans="1:14" ht="32.25" customHeight="1" thickBot="1" x14ac:dyDescent="0.25">
      <c r="A137" s="72" t="s">
        <v>198</v>
      </c>
      <c r="B137" s="126" t="s">
        <v>42</v>
      </c>
      <c r="C137" s="127" t="s">
        <v>31</v>
      </c>
      <c r="D137" s="73" t="s">
        <v>18</v>
      </c>
      <c r="E137" s="127"/>
      <c r="F137" s="73">
        <v>800000</v>
      </c>
      <c r="G137" s="128"/>
      <c r="H137" s="40"/>
    </row>
    <row r="138" spans="1:14" ht="32.25" customHeight="1" thickBot="1" x14ac:dyDescent="0.25">
      <c r="A138" s="260" t="s">
        <v>101</v>
      </c>
      <c r="B138" s="261"/>
      <c r="C138" s="261"/>
      <c r="D138" s="261"/>
      <c r="E138" s="262"/>
      <c r="F138" s="152">
        <f>SUM(F136:F137)</f>
        <v>1000000</v>
      </c>
      <c r="G138" s="153"/>
      <c r="H138" s="40"/>
    </row>
    <row r="139" spans="1:14" ht="32.25" customHeight="1" thickBot="1" x14ac:dyDescent="0.25">
      <c r="A139" s="210" t="s">
        <v>105</v>
      </c>
      <c r="B139" s="211"/>
      <c r="C139" s="211"/>
      <c r="D139" s="211"/>
      <c r="E139" s="211"/>
      <c r="F139" s="211"/>
      <c r="G139" s="212"/>
      <c r="H139" s="47"/>
      <c r="I139" s="2"/>
      <c r="J139" s="2"/>
      <c r="K139" s="2"/>
      <c r="L139" s="2"/>
      <c r="M139" s="2"/>
      <c r="N139" s="2"/>
    </row>
    <row r="140" spans="1:14" ht="32.25" customHeight="1" x14ac:dyDescent="0.2">
      <c r="A140" s="58" t="s">
        <v>52</v>
      </c>
      <c r="B140" s="154" t="s">
        <v>51</v>
      </c>
      <c r="C140" s="60" t="s">
        <v>31</v>
      </c>
      <c r="D140" s="29" t="s">
        <v>18</v>
      </c>
      <c r="E140" s="60"/>
      <c r="F140" s="29">
        <v>250000</v>
      </c>
      <c r="G140" s="61"/>
      <c r="H140" s="40"/>
      <c r="I140" s="2"/>
      <c r="J140" s="21"/>
      <c r="K140" s="21"/>
      <c r="L140" s="21"/>
      <c r="M140" s="21"/>
      <c r="N140" s="2"/>
    </row>
    <row r="141" spans="1:14" ht="32.25" customHeight="1" thickBot="1" x14ac:dyDescent="0.25">
      <c r="A141" s="54" t="s">
        <v>54</v>
      </c>
      <c r="B141" s="155" t="s">
        <v>53</v>
      </c>
      <c r="C141" s="28" t="s">
        <v>31</v>
      </c>
      <c r="D141" s="55" t="s">
        <v>18</v>
      </c>
      <c r="E141" s="28"/>
      <c r="F141" s="56">
        <v>350000</v>
      </c>
      <c r="G141" s="61"/>
      <c r="H141" s="40"/>
    </row>
    <row r="142" spans="1:14" ht="32.25" customHeight="1" thickBot="1" x14ac:dyDescent="0.25">
      <c r="A142" s="207" t="s">
        <v>101</v>
      </c>
      <c r="B142" s="208"/>
      <c r="C142" s="208"/>
      <c r="D142" s="208"/>
      <c r="E142" s="209"/>
      <c r="F142" s="16">
        <f>SUM(F140:F141)</f>
        <v>600000</v>
      </c>
      <c r="G142" s="99"/>
      <c r="H142" s="40"/>
      <c r="J142" s="202"/>
      <c r="K142" s="202"/>
      <c r="L142" s="202"/>
      <c r="M142" s="202"/>
    </row>
    <row r="143" spans="1:14" ht="27" customHeight="1" thickBot="1" x14ac:dyDescent="0.25">
      <c r="A143" s="210" t="s">
        <v>106</v>
      </c>
      <c r="B143" s="211"/>
      <c r="C143" s="211"/>
      <c r="D143" s="211"/>
      <c r="E143" s="211"/>
      <c r="F143" s="211"/>
      <c r="G143" s="211"/>
      <c r="H143" s="156"/>
    </row>
    <row r="144" spans="1:14" ht="27" customHeight="1" x14ac:dyDescent="0.2">
      <c r="A144" s="54" t="s">
        <v>50</v>
      </c>
      <c r="B144" s="109" t="s">
        <v>49</v>
      </c>
      <c r="C144" s="40" t="s">
        <v>31</v>
      </c>
      <c r="D144" s="38" t="s">
        <v>18</v>
      </c>
      <c r="E144" s="40"/>
      <c r="F144" s="38">
        <v>980000</v>
      </c>
      <c r="G144" s="39"/>
      <c r="H144" s="40"/>
      <c r="J144" s="27"/>
      <c r="K144" s="27"/>
      <c r="L144" s="27"/>
      <c r="M144" s="27"/>
    </row>
    <row r="145" spans="1:14" ht="27" customHeight="1" thickBot="1" x14ac:dyDescent="0.25">
      <c r="A145" s="58" t="s">
        <v>29</v>
      </c>
      <c r="B145" s="124" t="s">
        <v>43</v>
      </c>
      <c r="C145" s="60" t="s">
        <v>31</v>
      </c>
      <c r="D145" s="29" t="s">
        <v>18</v>
      </c>
      <c r="E145" s="60"/>
      <c r="F145" s="29">
        <v>20000</v>
      </c>
      <c r="G145" s="61"/>
      <c r="H145" s="40"/>
    </row>
    <row r="146" spans="1:14" ht="27" customHeight="1" thickBot="1" x14ac:dyDescent="0.25">
      <c r="A146" s="214" t="s">
        <v>101</v>
      </c>
      <c r="B146" s="215"/>
      <c r="C146" s="215"/>
      <c r="D146" s="215"/>
      <c r="E146" s="216"/>
      <c r="F146" s="16">
        <f>SUM(F144:F145)</f>
        <v>1000000</v>
      </c>
      <c r="G146" s="70"/>
      <c r="H146" s="40"/>
    </row>
    <row r="147" spans="1:14" ht="27" customHeight="1" x14ac:dyDescent="0.2">
      <c r="A147" s="232" t="s">
        <v>108</v>
      </c>
      <c r="B147" s="233"/>
      <c r="C147" s="233"/>
      <c r="D147" s="233"/>
      <c r="E147" s="233"/>
      <c r="F147" s="233"/>
      <c r="G147" s="234"/>
      <c r="H147" s="47"/>
    </row>
    <row r="148" spans="1:14" ht="27" customHeight="1" x14ac:dyDescent="0.2">
      <c r="A148" s="58" t="s">
        <v>48</v>
      </c>
      <c r="B148" s="154" t="s">
        <v>47</v>
      </c>
      <c r="C148" s="60" t="s">
        <v>31</v>
      </c>
      <c r="D148" s="29" t="s">
        <v>18</v>
      </c>
      <c r="E148" s="60"/>
      <c r="F148" s="29">
        <v>135000</v>
      </c>
      <c r="G148" s="39"/>
      <c r="H148" s="40"/>
    </row>
    <row r="149" spans="1:14" ht="27" customHeight="1" x14ac:dyDescent="0.2">
      <c r="A149" s="58" t="s">
        <v>268</v>
      </c>
      <c r="B149" s="154" t="s">
        <v>261</v>
      </c>
      <c r="C149" s="60" t="s">
        <v>215</v>
      </c>
      <c r="D149" s="29" t="s">
        <v>202</v>
      </c>
      <c r="E149" s="60">
        <v>160000</v>
      </c>
      <c r="F149" s="29">
        <v>160000</v>
      </c>
      <c r="G149" s="39">
        <v>1</v>
      </c>
      <c r="H149" s="40"/>
    </row>
    <row r="150" spans="1:14" ht="16.5" customHeight="1" x14ac:dyDescent="0.2">
      <c r="A150" s="58" t="s">
        <v>190</v>
      </c>
      <c r="B150" s="154" t="s">
        <v>189</v>
      </c>
      <c r="C150" s="60" t="s">
        <v>31</v>
      </c>
      <c r="D150" s="29" t="s">
        <v>17</v>
      </c>
      <c r="E150" s="60">
        <v>3500</v>
      </c>
      <c r="F150" s="29">
        <v>35000</v>
      </c>
      <c r="G150" s="39">
        <v>10</v>
      </c>
      <c r="H150" s="40"/>
    </row>
    <row r="151" spans="1:14" ht="24.75" customHeight="1" x14ac:dyDescent="0.2">
      <c r="A151" s="58" t="s">
        <v>54</v>
      </c>
      <c r="B151" s="154" t="s">
        <v>53</v>
      </c>
      <c r="C151" s="60" t="s">
        <v>31</v>
      </c>
      <c r="D151" s="29" t="s">
        <v>193</v>
      </c>
      <c r="E151" s="60"/>
      <c r="F151" s="29">
        <v>50000</v>
      </c>
      <c r="G151" s="39"/>
      <c r="H151" s="40"/>
    </row>
    <row r="152" spans="1:14" ht="18" customHeight="1" x14ac:dyDescent="0.2">
      <c r="A152" s="58" t="s">
        <v>192</v>
      </c>
      <c r="B152" s="154" t="s">
        <v>191</v>
      </c>
      <c r="C152" s="60" t="s">
        <v>31</v>
      </c>
      <c r="D152" s="29" t="s">
        <v>17</v>
      </c>
      <c r="E152" s="60"/>
      <c r="F152" s="29">
        <v>50000</v>
      </c>
      <c r="G152" s="39"/>
      <c r="H152" s="40"/>
      <c r="I152" s="2"/>
      <c r="J152" s="203"/>
      <c r="K152" s="203"/>
      <c r="L152" s="203"/>
      <c r="M152" s="203"/>
      <c r="N152" s="203"/>
    </row>
    <row r="153" spans="1:14" ht="18" customHeight="1" x14ac:dyDescent="0.2">
      <c r="A153" s="58" t="s">
        <v>194</v>
      </c>
      <c r="B153" s="154" t="s">
        <v>195</v>
      </c>
      <c r="C153" s="60" t="s">
        <v>31</v>
      </c>
      <c r="D153" s="29" t="s">
        <v>16</v>
      </c>
      <c r="E153" s="60"/>
      <c r="F153" s="29">
        <v>50000</v>
      </c>
      <c r="G153" s="39"/>
      <c r="H153" s="40"/>
      <c r="I153" s="2"/>
      <c r="J153" s="2"/>
      <c r="K153" s="2"/>
      <c r="L153" s="2"/>
      <c r="M153" s="2"/>
      <c r="N153" s="2"/>
    </row>
    <row r="154" spans="1:14" ht="18" customHeight="1" thickBot="1" x14ac:dyDescent="0.25">
      <c r="A154" s="58" t="s">
        <v>188</v>
      </c>
      <c r="B154" s="154" t="s">
        <v>187</v>
      </c>
      <c r="C154" s="60" t="s">
        <v>31</v>
      </c>
      <c r="D154" s="29" t="s">
        <v>18</v>
      </c>
      <c r="E154" s="60">
        <v>4000</v>
      </c>
      <c r="F154" s="29">
        <v>20000</v>
      </c>
      <c r="G154" s="39">
        <v>5</v>
      </c>
      <c r="H154" s="40"/>
      <c r="I154" s="2"/>
      <c r="J154" s="2"/>
      <c r="K154" s="2"/>
      <c r="L154" s="2"/>
      <c r="M154" s="2"/>
      <c r="N154" s="2"/>
    </row>
    <row r="155" spans="1:14" ht="18.75" thickBot="1" x14ac:dyDescent="0.3">
      <c r="A155" s="207" t="s">
        <v>101</v>
      </c>
      <c r="B155" s="208"/>
      <c r="C155" s="208"/>
      <c r="D155" s="208"/>
      <c r="E155" s="209"/>
      <c r="F155" s="16">
        <f>SUM(F148:F154)</f>
        <v>500000</v>
      </c>
      <c r="G155" s="70"/>
      <c r="H155" s="157"/>
    </row>
    <row r="156" spans="1:14" ht="42" customHeight="1" thickTop="1" thickBot="1" x14ac:dyDescent="0.3">
      <c r="A156" s="263" t="s">
        <v>136</v>
      </c>
      <c r="B156" s="264"/>
      <c r="C156" s="264"/>
      <c r="D156" s="264"/>
      <c r="E156" s="264"/>
      <c r="F156" s="264"/>
      <c r="G156" s="265"/>
      <c r="H156" s="101"/>
      <c r="J156" s="202"/>
      <c r="K156" s="202"/>
      <c r="L156" s="202"/>
      <c r="M156" s="202"/>
    </row>
    <row r="157" spans="1:14" ht="15" thickBot="1" x14ac:dyDescent="0.25">
      <c r="A157" s="221" t="s">
        <v>107</v>
      </c>
      <c r="B157" s="222"/>
      <c r="C157" s="222"/>
      <c r="D157" s="222"/>
      <c r="E157" s="222"/>
      <c r="F157" s="222"/>
      <c r="G157" s="223"/>
      <c r="H157" s="40"/>
    </row>
    <row r="158" spans="1:14" ht="26.25" thickBot="1" x14ac:dyDescent="0.25">
      <c r="A158" s="158" t="s">
        <v>45</v>
      </c>
      <c r="B158" s="159" t="s">
        <v>44</v>
      </c>
      <c r="C158" s="115" t="s">
        <v>215</v>
      </c>
      <c r="D158" s="105" t="s">
        <v>18</v>
      </c>
      <c r="E158" s="115"/>
      <c r="F158" s="105">
        <v>1000000</v>
      </c>
      <c r="G158" s="99"/>
      <c r="H158" s="88"/>
      <c r="J158" s="202"/>
      <c r="K158" s="202"/>
      <c r="L158" s="202"/>
      <c r="M158" s="202"/>
    </row>
    <row r="159" spans="1:14" ht="26.25" thickBot="1" x14ac:dyDescent="0.25">
      <c r="A159" s="160" t="s">
        <v>46</v>
      </c>
      <c r="B159" s="30" t="s">
        <v>44</v>
      </c>
      <c r="C159" s="31" t="s">
        <v>174</v>
      </c>
      <c r="D159" s="32" t="s">
        <v>18</v>
      </c>
      <c r="E159" s="31"/>
      <c r="F159" s="32">
        <v>7292300</v>
      </c>
      <c r="G159" s="32"/>
      <c r="H159" s="201"/>
    </row>
    <row r="160" spans="1:14" ht="15" thickBot="1" x14ac:dyDescent="0.25">
      <c r="A160" s="34" t="s">
        <v>240</v>
      </c>
      <c r="B160" s="35" t="s">
        <v>239</v>
      </c>
      <c r="C160" s="36" t="s">
        <v>215</v>
      </c>
      <c r="D160" s="37" t="s">
        <v>197</v>
      </c>
      <c r="E160" s="36"/>
      <c r="F160" s="37">
        <v>900000</v>
      </c>
      <c r="G160" s="37"/>
      <c r="H160" s="33"/>
    </row>
    <row r="161" spans="1:13" ht="15" thickBot="1" x14ac:dyDescent="0.25">
      <c r="A161" s="34" t="s">
        <v>241</v>
      </c>
      <c r="B161" s="35" t="s">
        <v>242</v>
      </c>
      <c r="C161" s="36" t="s">
        <v>175</v>
      </c>
      <c r="D161" s="37" t="s">
        <v>197</v>
      </c>
      <c r="E161" s="36"/>
      <c r="F161" s="37">
        <v>2100000</v>
      </c>
      <c r="G161" s="37"/>
      <c r="H161" s="33"/>
    </row>
    <row r="162" spans="1:13" ht="26.25" thickBot="1" x14ac:dyDescent="0.25">
      <c r="A162" s="161" t="s">
        <v>212</v>
      </c>
      <c r="B162" s="162" t="s">
        <v>211</v>
      </c>
      <c r="C162" s="163" t="s">
        <v>174</v>
      </c>
      <c r="D162" s="164" t="s">
        <v>18</v>
      </c>
      <c r="E162" s="163"/>
      <c r="F162" s="164">
        <v>6000000</v>
      </c>
      <c r="G162" s="165"/>
      <c r="H162" s="79"/>
      <c r="J162" s="202"/>
      <c r="K162" s="202"/>
      <c r="L162" s="202"/>
      <c r="M162" s="202"/>
    </row>
    <row r="163" spans="1:13" ht="15" thickBot="1" x14ac:dyDescent="0.25">
      <c r="A163" s="166" t="s">
        <v>210</v>
      </c>
      <c r="B163" s="167" t="s">
        <v>209</v>
      </c>
      <c r="C163" s="79" t="s">
        <v>174</v>
      </c>
      <c r="D163" s="77" t="s">
        <v>206</v>
      </c>
      <c r="E163" s="79">
        <v>3000</v>
      </c>
      <c r="F163" s="77">
        <f>E163*G163</f>
        <v>600000</v>
      </c>
      <c r="G163" s="77">
        <v>200</v>
      </c>
      <c r="H163" s="79"/>
    </row>
    <row r="164" spans="1:13" ht="15" thickBot="1" x14ac:dyDescent="0.25">
      <c r="A164" s="168" t="s">
        <v>208</v>
      </c>
      <c r="B164" s="162" t="s">
        <v>207</v>
      </c>
      <c r="C164" s="163" t="s">
        <v>175</v>
      </c>
      <c r="D164" s="164" t="s">
        <v>17</v>
      </c>
      <c r="E164" s="163">
        <v>100</v>
      </c>
      <c r="F164" s="164">
        <v>400000</v>
      </c>
      <c r="G164" s="164">
        <v>1000</v>
      </c>
      <c r="H164" s="41"/>
      <c r="J164" s="202"/>
      <c r="K164" s="202"/>
      <c r="L164" s="202"/>
      <c r="M164" s="202"/>
    </row>
    <row r="165" spans="1:13" ht="15" thickBot="1" x14ac:dyDescent="0.25">
      <c r="A165" s="169" t="s">
        <v>176</v>
      </c>
      <c r="B165" s="170" t="s">
        <v>177</v>
      </c>
      <c r="C165" s="171" t="s">
        <v>175</v>
      </c>
      <c r="D165" s="171" t="s">
        <v>18</v>
      </c>
      <c r="E165" s="172"/>
      <c r="F165" s="171">
        <v>310000</v>
      </c>
      <c r="G165" s="171"/>
      <c r="H165" s="98"/>
    </row>
    <row r="166" spans="1:13" ht="15" thickBot="1" x14ac:dyDescent="0.25">
      <c r="A166" s="169" t="s">
        <v>178</v>
      </c>
      <c r="B166" s="170" t="s">
        <v>179</v>
      </c>
      <c r="C166" s="171" t="s">
        <v>175</v>
      </c>
      <c r="D166" s="171" t="s">
        <v>18</v>
      </c>
      <c r="E166" s="172"/>
      <c r="F166" s="171">
        <v>400000</v>
      </c>
      <c r="G166" s="171"/>
      <c r="H166" s="98"/>
    </row>
    <row r="167" spans="1:13" ht="15" thickBot="1" x14ac:dyDescent="0.25">
      <c r="A167" s="169" t="s">
        <v>148</v>
      </c>
      <c r="B167" s="170" t="s">
        <v>149</v>
      </c>
      <c r="C167" s="171" t="s">
        <v>215</v>
      </c>
      <c r="D167" s="171" t="s">
        <v>18</v>
      </c>
      <c r="E167" s="172"/>
      <c r="F167" s="171">
        <v>990000</v>
      </c>
      <c r="G167" s="171"/>
      <c r="H167" s="40"/>
    </row>
    <row r="168" spans="1:13" ht="15" customHeight="1" thickBot="1" x14ac:dyDescent="0.25">
      <c r="A168" s="207" t="s">
        <v>101</v>
      </c>
      <c r="B168" s="208"/>
      <c r="C168" s="208"/>
      <c r="D168" s="208"/>
      <c r="E168" s="209"/>
      <c r="F168" s="16">
        <f>SUM(F158:F167)</f>
        <v>19992300</v>
      </c>
      <c r="G168" s="17"/>
      <c r="H168" s="47"/>
    </row>
    <row r="169" spans="1:13" ht="15" customHeight="1" x14ac:dyDescent="0.2">
      <c r="A169" s="232" t="s">
        <v>173</v>
      </c>
      <c r="B169" s="233"/>
      <c r="C169" s="233"/>
      <c r="D169" s="233"/>
      <c r="E169" s="233"/>
      <c r="F169" s="233"/>
      <c r="G169" s="234"/>
      <c r="H169" s="40"/>
    </row>
    <row r="170" spans="1:13" ht="38.25" customHeight="1" x14ac:dyDescent="0.2">
      <c r="A170" s="176" t="s">
        <v>238</v>
      </c>
      <c r="B170" s="177" t="s">
        <v>288</v>
      </c>
      <c r="C170" s="178" t="s">
        <v>175</v>
      </c>
      <c r="D170" s="179" t="s">
        <v>202</v>
      </c>
      <c r="E170" s="180">
        <v>0</v>
      </c>
      <c r="F170" s="85">
        <v>0</v>
      </c>
      <c r="G170" s="181">
        <v>1</v>
      </c>
      <c r="H170" s="200"/>
    </row>
    <row r="171" spans="1:13" ht="54.75" customHeight="1" x14ac:dyDescent="0.2">
      <c r="A171" s="176" t="s">
        <v>217</v>
      </c>
      <c r="B171" s="177" t="s">
        <v>289</v>
      </c>
      <c r="C171" s="178" t="s">
        <v>175</v>
      </c>
      <c r="D171" s="179" t="s">
        <v>197</v>
      </c>
      <c r="E171" s="180">
        <v>0</v>
      </c>
      <c r="F171" s="85">
        <v>0</v>
      </c>
      <c r="G171" s="181">
        <v>1</v>
      </c>
      <c r="H171" s="200"/>
    </row>
    <row r="172" spans="1:13" ht="60" customHeight="1" x14ac:dyDescent="0.2">
      <c r="A172" s="176" t="s">
        <v>272</v>
      </c>
      <c r="B172" s="177" t="s">
        <v>290</v>
      </c>
      <c r="C172" s="178" t="s">
        <v>215</v>
      </c>
      <c r="D172" s="179" t="s">
        <v>197</v>
      </c>
      <c r="E172" s="180">
        <v>0</v>
      </c>
      <c r="F172" s="85">
        <v>0</v>
      </c>
      <c r="G172" s="181">
        <v>1</v>
      </c>
      <c r="H172" s="200"/>
    </row>
    <row r="173" spans="1:13" ht="38.25" customHeight="1" x14ac:dyDescent="0.2">
      <c r="A173" s="176" t="s">
        <v>292</v>
      </c>
      <c r="B173" s="177" t="s">
        <v>291</v>
      </c>
      <c r="C173" s="178" t="s">
        <v>175</v>
      </c>
      <c r="D173" s="179" t="s">
        <v>202</v>
      </c>
      <c r="E173" s="180">
        <v>45000000</v>
      </c>
      <c r="F173" s="85">
        <v>45000000</v>
      </c>
      <c r="G173" s="181">
        <v>1</v>
      </c>
      <c r="H173" s="200"/>
    </row>
    <row r="174" spans="1:13" ht="38.25" customHeight="1" x14ac:dyDescent="0.2">
      <c r="A174" s="176" t="s">
        <v>217</v>
      </c>
      <c r="B174" s="177" t="s">
        <v>293</v>
      </c>
      <c r="C174" s="178" t="s">
        <v>175</v>
      </c>
      <c r="D174" s="179" t="s">
        <v>202</v>
      </c>
      <c r="E174" s="180">
        <v>1500000</v>
      </c>
      <c r="F174" s="85">
        <v>1500000</v>
      </c>
      <c r="G174" s="181">
        <v>1</v>
      </c>
      <c r="H174" s="200"/>
    </row>
    <row r="175" spans="1:13" ht="38.25" customHeight="1" x14ac:dyDescent="0.2">
      <c r="A175" s="176" t="s">
        <v>272</v>
      </c>
      <c r="B175" s="177" t="s">
        <v>294</v>
      </c>
      <c r="C175" s="178" t="s">
        <v>215</v>
      </c>
      <c r="D175" s="179" t="s">
        <v>202</v>
      </c>
      <c r="E175" s="180">
        <v>750000</v>
      </c>
      <c r="F175" s="85">
        <v>750000</v>
      </c>
      <c r="G175" s="181">
        <v>1</v>
      </c>
      <c r="H175" s="200"/>
    </row>
    <row r="176" spans="1:13" ht="38.25" customHeight="1" x14ac:dyDescent="0.2">
      <c r="A176" s="176" t="s">
        <v>295</v>
      </c>
      <c r="B176" s="177" t="s">
        <v>296</v>
      </c>
      <c r="C176" s="178" t="s">
        <v>175</v>
      </c>
      <c r="D176" s="179" t="s">
        <v>202</v>
      </c>
      <c r="E176" s="180">
        <v>0</v>
      </c>
      <c r="F176" s="85">
        <v>0</v>
      </c>
      <c r="G176" s="181">
        <v>1</v>
      </c>
      <c r="H176" s="200"/>
    </row>
    <row r="177" spans="1:13" ht="51.75" customHeight="1" x14ac:dyDescent="0.2">
      <c r="A177" s="176" t="s">
        <v>217</v>
      </c>
      <c r="B177" s="177" t="s">
        <v>270</v>
      </c>
      <c r="C177" s="178" t="s">
        <v>284</v>
      </c>
      <c r="D177" s="179" t="s">
        <v>202</v>
      </c>
      <c r="E177" s="180">
        <v>0</v>
      </c>
      <c r="F177" s="85">
        <v>0</v>
      </c>
      <c r="G177" s="181">
        <v>1</v>
      </c>
      <c r="H177" s="200"/>
    </row>
    <row r="178" spans="1:13" ht="51.75" customHeight="1" thickBot="1" x14ac:dyDescent="0.25">
      <c r="A178" s="176" t="s">
        <v>272</v>
      </c>
      <c r="B178" s="177" t="s">
        <v>271</v>
      </c>
      <c r="C178" s="178" t="s">
        <v>215</v>
      </c>
      <c r="D178" s="179" t="s">
        <v>202</v>
      </c>
      <c r="E178" s="180">
        <v>0</v>
      </c>
      <c r="F178" s="85">
        <v>0</v>
      </c>
      <c r="G178" s="181">
        <v>1</v>
      </c>
      <c r="H178" s="200"/>
    </row>
    <row r="179" spans="1:13" ht="15" customHeight="1" thickBot="1" x14ac:dyDescent="0.25">
      <c r="A179" s="207" t="s">
        <v>101</v>
      </c>
      <c r="B179" s="208"/>
      <c r="C179" s="208"/>
      <c r="D179" s="208"/>
      <c r="E179" s="209"/>
      <c r="F179" s="16">
        <f>SUM(F170:F178)</f>
        <v>47250000</v>
      </c>
      <c r="G179" s="17"/>
      <c r="H179" s="47"/>
    </row>
    <row r="180" spans="1:13" ht="15" customHeight="1" x14ac:dyDescent="0.2">
      <c r="A180" s="232" t="s">
        <v>246</v>
      </c>
      <c r="B180" s="233"/>
      <c r="C180" s="233"/>
      <c r="D180" s="233"/>
      <c r="E180" s="233"/>
      <c r="F180" s="233"/>
      <c r="G180" s="234"/>
      <c r="H180" s="40"/>
    </row>
    <row r="181" spans="1:13" ht="51.75" customHeight="1" thickBot="1" x14ac:dyDescent="0.25">
      <c r="A181" s="182" t="s">
        <v>247</v>
      </c>
      <c r="B181" s="183" t="s">
        <v>269</v>
      </c>
      <c r="C181" s="184" t="s">
        <v>175</v>
      </c>
      <c r="D181" s="76" t="s">
        <v>202</v>
      </c>
      <c r="E181" s="185">
        <v>1</v>
      </c>
      <c r="F181" s="81">
        <v>7500000</v>
      </c>
      <c r="G181" s="186"/>
      <c r="H181" s="41"/>
    </row>
    <row r="182" spans="1:13" ht="15" customHeight="1" thickBot="1" x14ac:dyDescent="0.25">
      <c r="A182" s="207" t="s">
        <v>101</v>
      </c>
      <c r="B182" s="208"/>
      <c r="C182" s="208"/>
      <c r="D182" s="208"/>
      <c r="E182" s="209"/>
      <c r="F182" s="16">
        <f>SUM(F181:F181)</f>
        <v>7500000</v>
      </c>
      <c r="G182" s="17"/>
      <c r="H182" s="47"/>
    </row>
    <row r="183" spans="1:13" ht="39" customHeight="1" x14ac:dyDescent="0.2">
      <c r="A183" s="232" t="s">
        <v>186</v>
      </c>
      <c r="B183" s="233"/>
      <c r="C183" s="233"/>
      <c r="D183" s="233"/>
      <c r="E183" s="233"/>
      <c r="F183" s="233"/>
      <c r="G183" s="234"/>
      <c r="H183" s="40"/>
      <c r="J183" s="202"/>
      <c r="K183" s="202"/>
      <c r="L183" s="202"/>
      <c r="M183" s="202"/>
    </row>
    <row r="184" spans="1:13" ht="51.75" customHeight="1" x14ac:dyDescent="0.2">
      <c r="A184" s="187" t="s">
        <v>216</v>
      </c>
      <c r="B184" s="177" t="s">
        <v>283</v>
      </c>
      <c r="C184" s="180" t="s">
        <v>301</v>
      </c>
      <c r="D184" s="85" t="s">
        <v>202</v>
      </c>
      <c r="E184" s="180">
        <v>1500000</v>
      </c>
      <c r="F184" s="85">
        <v>1500000</v>
      </c>
      <c r="G184" s="181">
        <v>1</v>
      </c>
      <c r="H184" s="199"/>
      <c r="J184" s="27"/>
      <c r="K184" s="27"/>
      <c r="L184" s="27"/>
      <c r="M184" s="27"/>
    </row>
    <row r="185" spans="1:13" ht="55.5" customHeight="1" x14ac:dyDescent="0.2">
      <c r="A185" s="187" t="s">
        <v>272</v>
      </c>
      <c r="B185" s="177" t="s">
        <v>286</v>
      </c>
      <c r="C185" s="180" t="s">
        <v>215</v>
      </c>
      <c r="D185" s="85" t="s">
        <v>202</v>
      </c>
      <c r="E185" s="180">
        <v>250000</v>
      </c>
      <c r="F185" s="85">
        <v>250000</v>
      </c>
      <c r="G185" s="181">
        <v>1</v>
      </c>
      <c r="H185" s="199"/>
      <c r="J185" s="27"/>
      <c r="K185" s="27"/>
      <c r="L185" s="27"/>
      <c r="M185" s="27"/>
    </row>
    <row r="186" spans="1:13" ht="56.25" customHeight="1" x14ac:dyDescent="0.2">
      <c r="A186" s="187" t="s">
        <v>216</v>
      </c>
      <c r="B186" s="177" t="s">
        <v>285</v>
      </c>
      <c r="C186" s="180" t="s">
        <v>284</v>
      </c>
      <c r="D186" s="85" t="s">
        <v>202</v>
      </c>
      <c r="E186" s="180">
        <v>0</v>
      </c>
      <c r="F186" s="85">
        <v>0</v>
      </c>
      <c r="G186" s="181">
        <v>1</v>
      </c>
      <c r="H186" s="199"/>
      <c r="J186" s="27"/>
      <c r="K186" s="27"/>
      <c r="L186" s="27"/>
      <c r="M186" s="27"/>
    </row>
    <row r="187" spans="1:13" ht="57" customHeight="1" thickBot="1" x14ac:dyDescent="0.25">
      <c r="A187" s="187" t="s">
        <v>272</v>
      </c>
      <c r="B187" s="177" t="s">
        <v>287</v>
      </c>
      <c r="C187" s="180" t="s">
        <v>215</v>
      </c>
      <c r="D187" s="85" t="s">
        <v>202</v>
      </c>
      <c r="E187" s="180">
        <v>0</v>
      </c>
      <c r="F187" s="85">
        <v>0</v>
      </c>
      <c r="G187" s="181">
        <v>1</v>
      </c>
      <c r="H187" s="199"/>
      <c r="J187" s="27"/>
      <c r="K187" s="27"/>
      <c r="L187" s="27"/>
      <c r="M187" s="27"/>
    </row>
    <row r="188" spans="1:13" ht="16.5" customHeight="1" thickBot="1" x14ac:dyDescent="0.25">
      <c r="A188" s="207" t="s">
        <v>101</v>
      </c>
      <c r="B188" s="208"/>
      <c r="C188" s="208"/>
      <c r="D188" s="208"/>
      <c r="E188" s="209"/>
      <c r="F188" s="16">
        <f>SUM(F184:F187)</f>
        <v>1750000</v>
      </c>
      <c r="G188" s="17"/>
      <c r="H188" s="21"/>
      <c r="J188" s="202"/>
      <c r="K188" s="202"/>
      <c r="L188" s="202"/>
      <c r="M188" s="202"/>
    </row>
    <row r="189" spans="1:13" ht="15.75" thickTop="1" thickBot="1" x14ac:dyDescent="0.25">
      <c r="A189" s="227" t="s">
        <v>137</v>
      </c>
      <c r="B189" s="228"/>
      <c r="C189" s="228"/>
      <c r="D189" s="228"/>
      <c r="E189" s="229"/>
      <c r="F189" s="230">
        <f>F51+F63+F71+F90+F94+F100+F104+F110+F113+F126+F130+F134+F138+F142+F146+F155+F168+F179+F188+F182</f>
        <v>112898300</v>
      </c>
      <c r="G189" s="231"/>
    </row>
    <row r="190" spans="1:13" ht="15" thickTop="1" x14ac:dyDescent="0.2">
      <c r="G190" s="18"/>
      <c r="J190" s="202"/>
      <c r="K190" s="202"/>
      <c r="L190" s="202"/>
      <c r="M190" s="202"/>
    </row>
    <row r="193" spans="2:2" x14ac:dyDescent="0.2">
      <c r="B193" s="19" t="s">
        <v>274</v>
      </c>
    </row>
  </sheetData>
  <mergeCells count="97">
    <mergeCell ref="A168:E168"/>
    <mergeCell ref="J156:M156"/>
    <mergeCell ref="J158:M158"/>
    <mergeCell ref="J162:M162"/>
    <mergeCell ref="A156:G156"/>
    <mergeCell ref="A157:G157"/>
    <mergeCell ref="A155:E155"/>
    <mergeCell ref="A147:G147"/>
    <mergeCell ref="A138:E138"/>
    <mergeCell ref="A134:E134"/>
    <mergeCell ref="A135:G135"/>
    <mergeCell ref="A143:G143"/>
    <mergeCell ref="A146:E146"/>
    <mergeCell ref="A142:E142"/>
    <mergeCell ref="J188:M188"/>
    <mergeCell ref="J190:M190"/>
    <mergeCell ref="J164:M164"/>
    <mergeCell ref="J183:M183"/>
    <mergeCell ref="J132:M132"/>
    <mergeCell ref="J134:M134"/>
    <mergeCell ref="J142:M142"/>
    <mergeCell ref="J152:N152"/>
    <mergeCell ref="C6:G6"/>
    <mergeCell ref="A101:G101"/>
    <mergeCell ref="A104:E104"/>
    <mergeCell ref="A13:G13"/>
    <mergeCell ref="A15:G15"/>
    <mergeCell ref="C16:C17"/>
    <mergeCell ref="F16:F17"/>
    <mergeCell ref="G16:G17"/>
    <mergeCell ref="D16:D17"/>
    <mergeCell ref="E16:E17"/>
    <mergeCell ref="A92:G92"/>
    <mergeCell ref="J2:N2"/>
    <mergeCell ref="J4:M4"/>
    <mergeCell ref="A111:G111"/>
    <mergeCell ref="A100:E100"/>
    <mergeCell ref="A14:G14"/>
    <mergeCell ref="A16:B16"/>
    <mergeCell ref="A19:G19"/>
    <mergeCell ref="A20:G20"/>
    <mergeCell ref="J8:M8"/>
    <mergeCell ref="J10:M10"/>
    <mergeCell ref="J12:M12"/>
    <mergeCell ref="J14:M14"/>
    <mergeCell ref="A52:G52"/>
    <mergeCell ref="A11:G11"/>
    <mergeCell ref="A12:G12"/>
    <mergeCell ref="A7:G9"/>
    <mergeCell ref="A189:E189"/>
    <mergeCell ref="F189:G189"/>
    <mergeCell ref="A169:G169"/>
    <mergeCell ref="A179:E179"/>
    <mergeCell ref="A183:G183"/>
    <mergeCell ref="A188:E188"/>
    <mergeCell ref="A180:G180"/>
    <mergeCell ref="A182:E182"/>
    <mergeCell ref="J16:M16"/>
    <mergeCell ref="A90:E90"/>
    <mergeCell ref="A51:E51"/>
    <mergeCell ref="A95:G95"/>
    <mergeCell ref="A63:E63"/>
    <mergeCell ref="A64:G64"/>
    <mergeCell ref="A71:E71"/>
    <mergeCell ref="A72:G72"/>
    <mergeCell ref="A94:E94"/>
    <mergeCell ref="A91:G91"/>
    <mergeCell ref="J38:N38"/>
    <mergeCell ref="J40:M40"/>
    <mergeCell ref="J43:M43"/>
    <mergeCell ref="J45:M45"/>
    <mergeCell ref="J47:M47"/>
    <mergeCell ref="J49:M49"/>
    <mergeCell ref="A105:G105"/>
    <mergeCell ref="A110:E110"/>
    <mergeCell ref="A113:E113"/>
    <mergeCell ref="A139:G139"/>
    <mergeCell ref="J86:M86"/>
    <mergeCell ref="J88:M88"/>
    <mergeCell ref="J90:M90"/>
    <mergeCell ref="J99:N99"/>
    <mergeCell ref="J130:M130"/>
    <mergeCell ref="A127:G127"/>
    <mergeCell ref="A131:G131"/>
    <mergeCell ref="A114:G114"/>
    <mergeCell ref="A130:E130"/>
    <mergeCell ref="A126:E126"/>
    <mergeCell ref="J103:M103"/>
    <mergeCell ref="J105:M105"/>
    <mergeCell ref="J83:M83"/>
    <mergeCell ref="J117:N117"/>
    <mergeCell ref="J124:M124"/>
    <mergeCell ref="J126:M126"/>
    <mergeCell ref="J128:M128"/>
    <mergeCell ref="J101:M101"/>
    <mergeCell ref="J110:M110"/>
    <mergeCell ref="J112:M112"/>
  </mergeCells>
  <phoneticPr fontId="26" type="noConversion"/>
  <pageMargins left="0" right="0" top="0.15748031496062992" bottom="0.15748031496062992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2025-03-04T09:16:11Z</dcterms:modified>
</cp:coreProperties>
</file>