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BDC0FBF8-6EE5-4B0E-A6E4-44069E74E3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G40" i="1"/>
  <c r="G41" i="1"/>
  <c r="C49" i="1"/>
  <c r="D49" i="1"/>
  <c r="E49" i="1"/>
  <c r="F49" i="1"/>
  <c r="G48" i="1"/>
  <c r="C21" i="1"/>
  <c r="G16" i="1"/>
  <c r="G15" i="1" l="1"/>
  <c r="G13" i="1" l="1"/>
  <c r="G42" i="1" l="1"/>
  <c r="G18" i="1"/>
  <c r="G46" i="1" l="1"/>
  <c r="C28" i="1" l="1"/>
  <c r="C50" i="1" s="1"/>
  <c r="G24" i="1"/>
  <c r="F21" i="1"/>
  <c r="E21" i="1"/>
  <c r="D21" i="1"/>
  <c r="F28" i="1"/>
  <c r="E28" i="1"/>
  <c r="D28" i="1"/>
  <c r="G47" i="1"/>
  <c r="G45" i="1"/>
  <c r="G44" i="1"/>
  <c r="G43" i="1"/>
  <c r="G30" i="1"/>
  <c r="G27" i="1"/>
  <c r="G26" i="1"/>
  <c r="G25" i="1"/>
  <c r="G23" i="1"/>
  <c r="G20" i="1"/>
  <c r="G19" i="1"/>
  <c r="G17" i="1"/>
  <c r="G14" i="1"/>
  <c r="G49" i="1" l="1"/>
  <c r="G21" i="1"/>
  <c r="F50" i="1"/>
  <c r="E50" i="1"/>
  <c r="D50" i="1"/>
  <c r="G28" i="1"/>
  <c r="G50" i="1" l="1"/>
</calcChain>
</file>

<file path=xl/sharedStrings.xml><?xml version="1.0" encoding="utf-8"?>
<sst xmlns="http://schemas.openxmlformats.org/spreadsheetml/2006/main" count="54" uniqueCount="53">
  <si>
    <t>ՀՀ Արագածոտն մարզի Ալագյազ</t>
  </si>
  <si>
    <t>համայնքի ավագանու</t>
  </si>
  <si>
    <t>N</t>
  </si>
  <si>
    <t>Պաշտոնի անվանումը       (համայնքային ծառայության մասով նաև` ծածկագիրը)</t>
  </si>
  <si>
    <t>Հաստիքների քանակը</t>
  </si>
  <si>
    <t>Պաշտոնային դրույքաչափը (ՀՀ դրամ)</t>
  </si>
  <si>
    <t>լեռնային 20%</t>
  </si>
  <si>
    <t>Ամսական աշխատավարձ (ՀՀ դրամ)</t>
  </si>
  <si>
    <t>Ընդամնեը տարեկան աշխ. Ֆոնդը (ՀՀ դրամ)</t>
  </si>
  <si>
    <t>Քաղաքական և հայեցողական պաշտոններ</t>
  </si>
  <si>
    <t>Համայնքի ղեկավար</t>
  </si>
  <si>
    <t>Համայնքային ծառայության պաշտոններ</t>
  </si>
  <si>
    <t>Ծառայություններ մատուցող և տեխնիկական սպասարկում իրականացնող անձնակազմ</t>
  </si>
  <si>
    <t>Հավաքարար</t>
  </si>
  <si>
    <t>Ընդամենը`</t>
  </si>
  <si>
    <t>Պահակ</t>
  </si>
  <si>
    <t>Ալագյազ համայնքի ղեկավար`                      Ջասմ Մախմուդով</t>
  </si>
  <si>
    <t>Վարչական ղեկավար / Կանիաշիր, Սիփան և Ավշեն բնակավայրերում</t>
  </si>
  <si>
    <t>Պահակ 2</t>
  </si>
  <si>
    <t>ԸՆԴԱՄԵՆԸ</t>
  </si>
  <si>
    <t>Հավելված 1</t>
  </si>
  <si>
    <t>Խմելու ջրագծերը կարգավորող և վերահսկող</t>
  </si>
  <si>
    <t>ԸՆԴԱՄԵՆԸ՝</t>
  </si>
  <si>
    <t>Վարչական ղեկավար / Ճարճակիս և               Ռյա-Թազա  բնակավայրերում</t>
  </si>
  <si>
    <t xml:space="preserve">Սադունց  բնակավայրի վարչական ղեկավար </t>
  </si>
  <si>
    <t>Վարչական ղեկավար / Ջամշլու, Շենկանի, Միրաք և Միջնատուն բնակավայրերում</t>
  </si>
  <si>
    <t>Քարտուղարուհի</t>
  </si>
  <si>
    <t>Աշխատակազմի քարտուղար 1.2-1</t>
  </si>
  <si>
    <t>Գլխավոր մասնագետ 2-3-1</t>
  </si>
  <si>
    <t xml:space="preserve">Առաջատար մասնագետ 3.1-1, 3.1-2, 3.1-3 </t>
  </si>
  <si>
    <t>Կրտսեր մասնագետ 3.2-1, 3.2-2, 3.2-3, 3.2-4, 3.2-5</t>
  </si>
  <si>
    <t>Կրտսեր մասնագետ 3.3-1</t>
  </si>
  <si>
    <t>Համայնքի ղեկավարի առաջին տեղակալ</t>
  </si>
  <si>
    <t xml:space="preserve">Համայնքի ղեկավարի երկրորդ տեղակալ </t>
  </si>
  <si>
    <t>Համայնքի ղեկավարի խորհրդական՝ իրավական գծով</t>
  </si>
  <si>
    <t>Փողոցների գիշերային լուսավորության համակարգի վերահսկող մասնագետ</t>
  </si>
  <si>
    <t>Օպերատոր Ալագյազ բնակավայրում</t>
  </si>
  <si>
    <t>Օպերատոր Ջամշլու բնակավայրում</t>
  </si>
  <si>
    <t>Օպերատոր Սիփան բնակավայրում</t>
  </si>
  <si>
    <t>Օպերատոր Ավշեն բնակավայրում</t>
  </si>
  <si>
    <t>Օպերատոր Ճարճակիս բնակավայրում</t>
  </si>
  <si>
    <t>Օպերատոր Միջնատուն բնակավայրում</t>
  </si>
  <si>
    <t>Օպերատոր Ռյա Թազա բնակավայրում</t>
  </si>
  <si>
    <t>Օպերատոր Միրաք բնակավայրում</t>
  </si>
  <si>
    <t>Օպերատոր Շենկանի բնակավայրում</t>
  </si>
  <si>
    <t>Օպերատոր Սադունց բնակավայրում</t>
  </si>
  <si>
    <t>Օպերատոր Կանիաշիր բնակավայրում</t>
  </si>
  <si>
    <t>Բանվոր-էլեկտրիկ</t>
  </si>
  <si>
    <t>Վարորդ</t>
  </si>
  <si>
    <t>1. Հաստիքային միավորներ` 42.5</t>
  </si>
  <si>
    <t>2. Աշխատակիցների թվաքանակը՝ 44</t>
  </si>
  <si>
    <t>&lt;&lt;ՀՀ ԱՐԱԳԱԾՈՏՆ ՄԱՐԶԻ ԱԼԱԳՅԱԶ ՀԱՄԱՅՆՔԱՊԵՏԱՐԱՆԻ ԱՇԽԱՏԱԿԱԶՄ&gt;&gt; ՀԱՄԱՅՆՔԱՅԻՆ ԿԱՌԱՎԱՐՉԱԿԱՆ ՀԻՄՆԱՐԿԻ 2024 ԹՎԱԿԱՆԻ ԱՇԽԱՏԱԿԻՑՆԵՐԻ ԹՎԱՔԱՆԱԿԸ, ՀԱՍՏԻՔԱՑՈՒՑԱԿԸ ԵՎ ՊԱՇՏՈՆԱՅԻՆ ԴՐՈՒՅՔԱՉԱՓԵՐԸ</t>
  </si>
  <si>
    <r>
      <t>16 հունվարի 2024թ.</t>
    </r>
    <r>
      <rPr>
        <sz val="10"/>
        <color rgb="FFFF0000"/>
        <rFont val="GHEA Grapalat"/>
        <family val="3"/>
      </rPr>
      <t xml:space="preserve"> </t>
    </r>
    <r>
      <rPr>
        <sz val="10"/>
        <rFont val="GHEA Grapalat"/>
        <family val="3"/>
      </rPr>
      <t>N 4</t>
    </r>
    <r>
      <rPr>
        <sz val="10"/>
        <color theme="1"/>
        <rFont val="GHEA Grapalat"/>
        <family val="3"/>
      </rPr>
      <t xml:space="preserve"> 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</si>
</sst>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2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rgb="FFFF0000"/>
      <name val="GHEA Grapalat"/>
      <family val="3"/>
    </font>
    <font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workbookViewId="0">
      <selection activeCell="E17" sqref="E17"/>
    </sheetView>
  </sheetViews>
  <sheetFormatPr defaultColWidth="9.140625" defaultRowHeight="16.5" x14ac:dyDescent="0.3"/>
  <cols>
    <col min="1" max="1" width="3.85546875" style="1" customWidth="1"/>
    <col min="2" max="2" width="42" style="1" customWidth="1"/>
    <col min="3" max="3" width="10.140625" style="1" customWidth="1"/>
    <col min="4" max="4" width="13.7109375" style="1" customWidth="1"/>
    <col min="5" max="5" width="10.140625" style="1" customWidth="1"/>
    <col min="6" max="6" width="14.5703125" style="1" customWidth="1"/>
    <col min="7" max="7" width="15.28515625" style="1" customWidth="1"/>
    <col min="8" max="8" width="0.5703125" style="1" customWidth="1"/>
    <col min="9" max="16384" width="9.140625" style="1"/>
  </cols>
  <sheetData>
    <row r="1" spans="1:7" ht="14.25" customHeight="1" x14ac:dyDescent="0.3">
      <c r="C1" s="48" t="s">
        <v>20</v>
      </c>
      <c r="D1" s="48"/>
      <c r="E1" s="48"/>
      <c r="F1" s="48"/>
      <c r="G1" s="48"/>
    </row>
    <row r="2" spans="1:7" ht="14.25" customHeight="1" x14ac:dyDescent="0.3">
      <c r="C2" s="48" t="s">
        <v>0</v>
      </c>
      <c r="D2" s="48"/>
      <c r="E2" s="48"/>
      <c r="F2" s="48"/>
      <c r="G2" s="48"/>
    </row>
    <row r="3" spans="1:7" ht="14.25" customHeight="1" x14ac:dyDescent="0.3">
      <c r="C3" s="48" t="s">
        <v>1</v>
      </c>
      <c r="D3" s="48"/>
      <c r="E3" s="48"/>
      <c r="F3" s="48"/>
      <c r="G3" s="48"/>
    </row>
    <row r="4" spans="1:7" ht="14.25" customHeight="1" x14ac:dyDescent="0.3">
      <c r="C4" s="48" t="s">
        <v>52</v>
      </c>
      <c r="D4" s="48"/>
      <c r="E4" s="48"/>
      <c r="F4" s="48"/>
      <c r="G4" s="48"/>
    </row>
    <row r="5" spans="1:7" ht="16.5" customHeight="1" x14ac:dyDescent="0.3">
      <c r="A5" s="49" t="s">
        <v>51</v>
      </c>
      <c r="B5" s="49"/>
      <c r="C5" s="49"/>
      <c r="D5" s="49"/>
      <c r="E5" s="49"/>
      <c r="F5" s="49"/>
      <c r="G5" s="49"/>
    </row>
    <row r="6" spans="1:7" x14ac:dyDescent="0.3">
      <c r="A6" s="49"/>
      <c r="B6" s="49"/>
      <c r="C6" s="49"/>
      <c r="D6" s="49"/>
      <c r="E6" s="49"/>
      <c r="F6" s="49"/>
      <c r="G6" s="49"/>
    </row>
    <row r="7" spans="1:7" x14ac:dyDescent="0.3">
      <c r="A7" s="49"/>
      <c r="B7" s="49"/>
      <c r="C7" s="49"/>
      <c r="D7" s="49"/>
      <c r="E7" s="49"/>
      <c r="F7" s="49"/>
      <c r="G7" s="49"/>
    </row>
    <row r="8" spans="1:7" ht="6.75" customHeight="1" x14ac:dyDescent="0.3">
      <c r="A8" s="49"/>
      <c r="B8" s="49"/>
      <c r="C8" s="49"/>
      <c r="D8" s="49"/>
      <c r="E8" s="49"/>
      <c r="F8" s="49"/>
      <c r="G8" s="49"/>
    </row>
    <row r="9" spans="1:7" ht="17.25" customHeight="1" x14ac:dyDescent="0.3">
      <c r="A9" s="33" t="s">
        <v>49</v>
      </c>
      <c r="B9" s="33"/>
      <c r="C9" s="34"/>
      <c r="D9" s="34"/>
      <c r="E9" s="34"/>
      <c r="F9" s="34"/>
      <c r="G9" s="34"/>
    </row>
    <row r="10" spans="1:7" ht="17.25" customHeight="1" thickBot="1" x14ac:dyDescent="0.35">
      <c r="A10" s="32" t="s">
        <v>50</v>
      </c>
      <c r="B10" s="33"/>
      <c r="C10" s="25"/>
      <c r="D10" s="25"/>
      <c r="E10" s="25"/>
      <c r="F10" s="25"/>
      <c r="G10" s="25"/>
    </row>
    <row r="11" spans="1:7" ht="56.25" customHeight="1" thickBot="1" x14ac:dyDescent="0.35">
      <c r="A11" s="26" t="s">
        <v>2</v>
      </c>
      <c r="B11" s="29" t="s">
        <v>3</v>
      </c>
      <c r="C11" s="29" t="s">
        <v>4</v>
      </c>
      <c r="D11" s="30" t="s">
        <v>5</v>
      </c>
      <c r="E11" s="31" t="s">
        <v>6</v>
      </c>
      <c r="F11" s="29" t="s">
        <v>7</v>
      </c>
      <c r="G11" s="29" t="s">
        <v>8</v>
      </c>
    </row>
    <row r="12" spans="1:7" ht="22.5" customHeight="1" thickBot="1" x14ac:dyDescent="0.35">
      <c r="A12" s="39" t="s">
        <v>9</v>
      </c>
      <c r="B12" s="40"/>
      <c r="C12" s="40"/>
      <c r="D12" s="40"/>
      <c r="E12" s="40"/>
      <c r="F12" s="40"/>
      <c r="G12" s="41"/>
    </row>
    <row r="13" spans="1:7" ht="24" customHeight="1" x14ac:dyDescent="0.3">
      <c r="A13" s="3">
        <v>1</v>
      </c>
      <c r="B13" s="10" t="s">
        <v>10</v>
      </c>
      <c r="C13" s="4">
        <v>1</v>
      </c>
      <c r="D13" s="4">
        <v>430000</v>
      </c>
      <c r="E13" s="4">
        <v>8000</v>
      </c>
      <c r="F13" s="4">
        <v>438000</v>
      </c>
      <c r="G13" s="4">
        <f>F13*12</f>
        <v>5256000</v>
      </c>
    </row>
    <row r="14" spans="1:7" ht="24" customHeight="1" x14ac:dyDescent="0.3">
      <c r="A14" s="6">
        <v>2</v>
      </c>
      <c r="B14" s="11" t="s">
        <v>32</v>
      </c>
      <c r="C14" s="7">
        <v>1</v>
      </c>
      <c r="D14" s="8">
        <v>258000</v>
      </c>
      <c r="E14" s="7">
        <v>8000</v>
      </c>
      <c r="F14" s="7">
        <v>266000</v>
      </c>
      <c r="G14" s="7">
        <f t="shared" ref="G14:G20" si="0">F14*12</f>
        <v>3192000</v>
      </c>
    </row>
    <row r="15" spans="1:7" ht="24" customHeight="1" x14ac:dyDescent="0.3">
      <c r="A15" s="6">
        <v>3</v>
      </c>
      <c r="B15" s="11" t="s">
        <v>33</v>
      </c>
      <c r="C15" s="7">
        <v>1</v>
      </c>
      <c r="D15" s="8">
        <v>150000</v>
      </c>
      <c r="E15" s="7">
        <v>8000</v>
      </c>
      <c r="F15" s="7">
        <v>158000</v>
      </c>
      <c r="G15" s="7">
        <f t="shared" si="0"/>
        <v>1896000</v>
      </c>
    </row>
    <row r="16" spans="1:7" ht="27.75" customHeight="1" x14ac:dyDescent="0.3">
      <c r="A16" s="6">
        <v>4</v>
      </c>
      <c r="B16" s="12" t="s">
        <v>34</v>
      </c>
      <c r="C16" s="7">
        <v>1</v>
      </c>
      <c r="D16" s="8">
        <v>200000</v>
      </c>
      <c r="E16" s="7">
        <v>8000</v>
      </c>
      <c r="F16" s="7">
        <v>208000</v>
      </c>
      <c r="G16" s="18">
        <f t="shared" si="0"/>
        <v>2496000</v>
      </c>
    </row>
    <row r="17" spans="1:7" ht="28.5" customHeight="1" x14ac:dyDescent="0.3">
      <c r="A17" s="6">
        <v>5</v>
      </c>
      <c r="B17" s="12" t="s">
        <v>23</v>
      </c>
      <c r="C17" s="7">
        <v>2</v>
      </c>
      <c r="D17" s="8">
        <v>180000</v>
      </c>
      <c r="E17" s="7">
        <v>8000</v>
      </c>
      <c r="F17" s="7">
        <v>376000</v>
      </c>
      <c r="G17" s="7">
        <f t="shared" si="0"/>
        <v>4512000</v>
      </c>
    </row>
    <row r="18" spans="1:7" ht="28.5" customHeight="1" x14ac:dyDescent="0.3">
      <c r="A18" s="6">
        <v>6</v>
      </c>
      <c r="B18" s="12" t="s">
        <v>24</v>
      </c>
      <c r="C18" s="7">
        <v>1</v>
      </c>
      <c r="D18" s="8">
        <v>170000</v>
      </c>
      <c r="E18" s="7">
        <v>8000</v>
      </c>
      <c r="F18" s="7">
        <v>178000</v>
      </c>
      <c r="G18" s="7">
        <f>F18*12</f>
        <v>2136000</v>
      </c>
    </row>
    <row r="19" spans="1:7" ht="28.5" customHeight="1" x14ac:dyDescent="0.3">
      <c r="A19" s="6">
        <v>7</v>
      </c>
      <c r="B19" s="12" t="s">
        <v>17</v>
      </c>
      <c r="C19" s="7">
        <v>3</v>
      </c>
      <c r="D19" s="8">
        <v>140000</v>
      </c>
      <c r="E19" s="7">
        <v>8000</v>
      </c>
      <c r="F19" s="7">
        <v>444000</v>
      </c>
      <c r="G19" s="7">
        <f t="shared" si="0"/>
        <v>5328000</v>
      </c>
    </row>
    <row r="20" spans="1:7" ht="28.5" customHeight="1" thickBot="1" x14ac:dyDescent="0.35">
      <c r="A20" s="6">
        <v>8</v>
      </c>
      <c r="B20" s="12" t="s">
        <v>25</v>
      </c>
      <c r="C20" s="7">
        <v>4</v>
      </c>
      <c r="D20" s="8">
        <v>130000</v>
      </c>
      <c r="E20" s="7">
        <v>8000</v>
      </c>
      <c r="F20" s="7">
        <v>552000</v>
      </c>
      <c r="G20" s="7">
        <f t="shared" si="0"/>
        <v>6624000</v>
      </c>
    </row>
    <row r="21" spans="1:7" ht="21" customHeight="1" thickBot="1" x14ac:dyDescent="0.35">
      <c r="A21" s="46" t="s">
        <v>19</v>
      </c>
      <c r="B21" s="47"/>
      <c r="C21" s="27">
        <f>SUM(C13:C20)</f>
        <v>14</v>
      </c>
      <c r="D21" s="27">
        <f>SUM(D13:D20)</f>
        <v>1658000</v>
      </c>
      <c r="E21" s="27">
        <f>SUM(E13:E20)</f>
        <v>64000</v>
      </c>
      <c r="F21" s="27">
        <f>SUM(F13:F20)</f>
        <v>2620000</v>
      </c>
      <c r="G21" s="27">
        <f>SUM(G13:G20)</f>
        <v>31440000</v>
      </c>
    </row>
    <row r="22" spans="1:7" ht="22.5" customHeight="1" thickBot="1" x14ac:dyDescent="0.35">
      <c r="A22" s="39" t="s">
        <v>11</v>
      </c>
      <c r="B22" s="40"/>
      <c r="C22" s="40"/>
      <c r="D22" s="40"/>
      <c r="E22" s="40"/>
      <c r="F22" s="40"/>
      <c r="G22" s="41"/>
    </row>
    <row r="23" spans="1:7" ht="17.25" customHeight="1" x14ac:dyDescent="0.3">
      <c r="A23" s="3">
        <v>9</v>
      </c>
      <c r="B23" s="13" t="s">
        <v>27</v>
      </c>
      <c r="C23" s="4">
        <v>1</v>
      </c>
      <c r="D23" s="5">
        <v>225000</v>
      </c>
      <c r="E23" s="4">
        <v>8000</v>
      </c>
      <c r="F23" s="4">
        <v>233000</v>
      </c>
      <c r="G23" s="4">
        <f t="shared" ref="G23:G27" si="1">F23*12</f>
        <v>2796000</v>
      </c>
    </row>
    <row r="24" spans="1:7" ht="17.25" customHeight="1" x14ac:dyDescent="0.3">
      <c r="A24" s="6">
        <v>10</v>
      </c>
      <c r="B24" s="14" t="s">
        <v>28</v>
      </c>
      <c r="C24" s="7">
        <v>1</v>
      </c>
      <c r="D24" s="8">
        <v>200000</v>
      </c>
      <c r="E24" s="7">
        <v>8000</v>
      </c>
      <c r="F24" s="7">
        <v>208000</v>
      </c>
      <c r="G24" s="7">
        <f t="shared" si="1"/>
        <v>2496000</v>
      </c>
    </row>
    <row r="25" spans="1:7" ht="17.25" customHeight="1" x14ac:dyDescent="0.3">
      <c r="A25" s="6">
        <v>11</v>
      </c>
      <c r="B25" s="14" t="s">
        <v>29</v>
      </c>
      <c r="C25" s="7">
        <v>3</v>
      </c>
      <c r="D25" s="8">
        <v>150000</v>
      </c>
      <c r="E25" s="7">
        <v>8000</v>
      </c>
      <c r="F25" s="7">
        <v>474000</v>
      </c>
      <c r="G25" s="7">
        <f t="shared" si="1"/>
        <v>5688000</v>
      </c>
    </row>
    <row r="26" spans="1:7" ht="33.75" customHeight="1" x14ac:dyDescent="0.3">
      <c r="A26" s="15">
        <v>12</v>
      </c>
      <c r="B26" s="20" t="s">
        <v>30</v>
      </c>
      <c r="C26" s="17">
        <v>5</v>
      </c>
      <c r="D26" s="16">
        <v>115000</v>
      </c>
      <c r="E26" s="17">
        <v>8000</v>
      </c>
      <c r="F26" s="17">
        <v>615000</v>
      </c>
      <c r="G26" s="7">
        <f t="shared" si="1"/>
        <v>7380000</v>
      </c>
    </row>
    <row r="27" spans="1:7" ht="23.25" customHeight="1" thickBot="1" x14ac:dyDescent="0.35">
      <c r="A27" s="15">
        <v>13</v>
      </c>
      <c r="B27" s="20" t="s">
        <v>31</v>
      </c>
      <c r="C27" s="9">
        <v>1</v>
      </c>
      <c r="D27" s="16">
        <v>104000</v>
      </c>
      <c r="E27" s="17">
        <v>8000</v>
      </c>
      <c r="F27" s="17">
        <v>112000</v>
      </c>
      <c r="G27" s="17">
        <f t="shared" si="1"/>
        <v>1344000</v>
      </c>
    </row>
    <row r="28" spans="1:7" ht="21" customHeight="1" thickBot="1" x14ac:dyDescent="0.35">
      <c r="A28" s="44" t="s">
        <v>14</v>
      </c>
      <c r="B28" s="45"/>
      <c r="C28" s="27">
        <f>SUM(C23:C27)</f>
        <v>11</v>
      </c>
      <c r="D28" s="27">
        <f t="shared" ref="D28:G28" si="2">SUM(D23:D27)</f>
        <v>794000</v>
      </c>
      <c r="E28" s="27">
        <f t="shared" si="2"/>
        <v>40000</v>
      </c>
      <c r="F28" s="27">
        <f t="shared" si="2"/>
        <v>1642000</v>
      </c>
      <c r="G28" s="27">
        <f t="shared" si="2"/>
        <v>19704000</v>
      </c>
    </row>
    <row r="29" spans="1:7" ht="22.5" customHeight="1" thickBot="1" x14ac:dyDescent="0.35">
      <c r="A29" s="39" t="s">
        <v>12</v>
      </c>
      <c r="B29" s="40"/>
      <c r="C29" s="40"/>
      <c r="D29" s="40"/>
      <c r="E29" s="40"/>
      <c r="F29" s="40"/>
      <c r="G29" s="41"/>
    </row>
    <row r="30" spans="1:7" ht="15.75" customHeight="1" x14ac:dyDescent="0.3">
      <c r="A30" s="6">
        <v>14</v>
      </c>
      <c r="B30" s="14" t="s">
        <v>48</v>
      </c>
      <c r="C30" s="4">
        <v>1</v>
      </c>
      <c r="D30" s="8">
        <v>140000</v>
      </c>
      <c r="E30" s="7">
        <v>8000</v>
      </c>
      <c r="F30" s="7">
        <v>148000</v>
      </c>
      <c r="G30" s="7">
        <f t="shared" ref="G30:G47" si="3">F30*12</f>
        <v>1776000</v>
      </c>
    </row>
    <row r="31" spans="1:7" ht="15.75" customHeight="1" x14ac:dyDescent="0.3">
      <c r="A31" s="6">
        <v>15</v>
      </c>
      <c r="B31" s="14" t="s">
        <v>36</v>
      </c>
      <c r="C31" s="35">
        <v>1</v>
      </c>
      <c r="D31" s="8">
        <v>104000</v>
      </c>
      <c r="E31" s="7">
        <v>8000</v>
      </c>
      <c r="F31" s="7">
        <v>112000</v>
      </c>
      <c r="G31" s="7">
        <f t="shared" si="3"/>
        <v>1344000</v>
      </c>
    </row>
    <row r="32" spans="1:7" ht="15.75" customHeight="1" x14ac:dyDescent="0.3">
      <c r="A32" s="6">
        <v>16</v>
      </c>
      <c r="B32" s="14" t="s">
        <v>37</v>
      </c>
      <c r="C32" s="35">
        <v>1</v>
      </c>
      <c r="D32" s="8">
        <v>104000</v>
      </c>
      <c r="E32" s="7">
        <v>8000</v>
      </c>
      <c r="F32" s="7">
        <v>112000</v>
      </c>
      <c r="G32" s="7">
        <f t="shared" si="3"/>
        <v>1344000</v>
      </c>
    </row>
    <row r="33" spans="1:7" ht="15.75" customHeight="1" x14ac:dyDescent="0.3">
      <c r="A33" s="6">
        <v>17</v>
      </c>
      <c r="B33" s="14" t="s">
        <v>38</v>
      </c>
      <c r="C33" s="35">
        <v>1</v>
      </c>
      <c r="D33" s="8">
        <v>104000</v>
      </c>
      <c r="E33" s="7">
        <v>8000</v>
      </c>
      <c r="F33" s="7">
        <v>112000</v>
      </c>
      <c r="G33" s="7">
        <f t="shared" si="3"/>
        <v>1344000</v>
      </c>
    </row>
    <row r="34" spans="1:7" ht="15.75" customHeight="1" x14ac:dyDescent="0.3">
      <c r="A34" s="6">
        <v>18</v>
      </c>
      <c r="B34" s="14" t="s">
        <v>39</v>
      </c>
      <c r="C34" s="35">
        <v>1</v>
      </c>
      <c r="D34" s="8">
        <v>104000</v>
      </c>
      <c r="E34" s="7">
        <v>8000</v>
      </c>
      <c r="F34" s="7">
        <v>112000</v>
      </c>
      <c r="G34" s="7">
        <f t="shared" si="3"/>
        <v>1344000</v>
      </c>
    </row>
    <row r="35" spans="1:7" ht="15.75" customHeight="1" x14ac:dyDescent="0.3">
      <c r="A35" s="6">
        <v>19</v>
      </c>
      <c r="B35" s="14" t="s">
        <v>40</v>
      </c>
      <c r="C35" s="35">
        <v>1</v>
      </c>
      <c r="D35" s="8">
        <v>104000</v>
      </c>
      <c r="E35" s="7">
        <v>8000</v>
      </c>
      <c r="F35" s="7">
        <v>112000</v>
      </c>
      <c r="G35" s="7">
        <f t="shared" si="3"/>
        <v>1344000</v>
      </c>
    </row>
    <row r="36" spans="1:7" ht="15.75" customHeight="1" x14ac:dyDescent="0.3">
      <c r="A36" s="6">
        <v>20</v>
      </c>
      <c r="B36" s="14" t="s">
        <v>41</v>
      </c>
      <c r="C36" s="35">
        <v>1</v>
      </c>
      <c r="D36" s="8">
        <v>104000</v>
      </c>
      <c r="E36" s="7">
        <v>8000</v>
      </c>
      <c r="F36" s="7">
        <v>112000</v>
      </c>
      <c r="G36" s="7">
        <f t="shared" si="3"/>
        <v>1344000</v>
      </c>
    </row>
    <row r="37" spans="1:7" ht="15.75" customHeight="1" x14ac:dyDescent="0.3">
      <c r="A37" s="6">
        <v>21</v>
      </c>
      <c r="B37" s="14" t="s">
        <v>42</v>
      </c>
      <c r="C37" s="35">
        <v>1</v>
      </c>
      <c r="D37" s="8">
        <v>104000</v>
      </c>
      <c r="E37" s="7">
        <v>8000</v>
      </c>
      <c r="F37" s="7">
        <v>112000</v>
      </c>
      <c r="G37" s="7">
        <f t="shared" si="3"/>
        <v>1344000</v>
      </c>
    </row>
    <row r="38" spans="1:7" ht="15.75" customHeight="1" x14ac:dyDescent="0.3">
      <c r="A38" s="6">
        <v>22</v>
      </c>
      <c r="B38" s="14" t="s">
        <v>43</v>
      </c>
      <c r="C38" s="35">
        <v>1</v>
      </c>
      <c r="D38" s="8">
        <v>104000</v>
      </c>
      <c r="E38" s="7">
        <v>8000</v>
      </c>
      <c r="F38" s="7">
        <v>112000</v>
      </c>
      <c r="G38" s="7">
        <f t="shared" si="3"/>
        <v>1344000</v>
      </c>
    </row>
    <row r="39" spans="1:7" ht="15.75" customHeight="1" x14ac:dyDescent="0.3">
      <c r="A39" s="6">
        <v>23</v>
      </c>
      <c r="B39" s="14" t="s">
        <v>44</v>
      </c>
      <c r="C39" s="35">
        <v>1</v>
      </c>
      <c r="D39" s="8">
        <v>104000</v>
      </c>
      <c r="E39" s="7">
        <v>8000</v>
      </c>
      <c r="F39" s="7">
        <v>112000</v>
      </c>
      <c r="G39" s="7">
        <f t="shared" si="3"/>
        <v>1344000</v>
      </c>
    </row>
    <row r="40" spans="1:7" ht="15.75" customHeight="1" x14ac:dyDescent="0.3">
      <c r="A40" s="6">
        <v>24</v>
      </c>
      <c r="B40" s="14" t="s">
        <v>45</v>
      </c>
      <c r="C40" s="35">
        <v>1</v>
      </c>
      <c r="D40" s="8">
        <v>104000</v>
      </c>
      <c r="E40" s="7">
        <v>8000</v>
      </c>
      <c r="F40" s="7">
        <v>112000</v>
      </c>
      <c r="G40" s="7">
        <f t="shared" si="3"/>
        <v>1344000</v>
      </c>
    </row>
    <row r="41" spans="1:7" ht="15.75" customHeight="1" x14ac:dyDescent="0.3">
      <c r="A41" s="6">
        <v>25</v>
      </c>
      <c r="B41" s="14" t="s">
        <v>46</v>
      </c>
      <c r="C41" s="35">
        <v>1</v>
      </c>
      <c r="D41" s="8">
        <v>104000</v>
      </c>
      <c r="E41" s="7">
        <v>8000</v>
      </c>
      <c r="F41" s="7">
        <v>112000</v>
      </c>
      <c r="G41" s="7">
        <f t="shared" si="3"/>
        <v>1344000</v>
      </c>
    </row>
    <row r="42" spans="1:7" ht="15.75" customHeight="1" x14ac:dyDescent="0.3">
      <c r="A42" s="6">
        <v>26</v>
      </c>
      <c r="B42" s="14" t="s">
        <v>26</v>
      </c>
      <c r="C42" s="35">
        <v>0.75</v>
      </c>
      <c r="D42" s="8">
        <v>104000</v>
      </c>
      <c r="E42" s="7">
        <v>8000</v>
      </c>
      <c r="F42" s="7">
        <v>86000</v>
      </c>
      <c r="G42" s="7">
        <f t="shared" si="3"/>
        <v>1032000</v>
      </c>
    </row>
    <row r="43" spans="1:7" ht="15.75" customHeight="1" x14ac:dyDescent="0.3">
      <c r="A43" s="6">
        <v>27</v>
      </c>
      <c r="B43" s="14" t="s">
        <v>13</v>
      </c>
      <c r="C43" s="7">
        <v>1</v>
      </c>
      <c r="D43" s="8">
        <v>96000</v>
      </c>
      <c r="E43" s="7">
        <v>8000</v>
      </c>
      <c r="F43" s="7">
        <v>104000</v>
      </c>
      <c r="G43" s="7">
        <f t="shared" si="3"/>
        <v>1248000</v>
      </c>
    </row>
    <row r="44" spans="1:7" ht="15.75" customHeight="1" x14ac:dyDescent="0.3">
      <c r="A44" s="6">
        <v>28</v>
      </c>
      <c r="B44" s="14" t="s">
        <v>47</v>
      </c>
      <c r="C44" s="7">
        <v>0.75</v>
      </c>
      <c r="D44" s="8">
        <v>104000</v>
      </c>
      <c r="E44" s="7">
        <v>8000</v>
      </c>
      <c r="F44" s="7">
        <v>86000</v>
      </c>
      <c r="G44" s="24">
        <f t="shared" si="3"/>
        <v>1032000</v>
      </c>
    </row>
    <row r="45" spans="1:7" ht="15.75" customHeight="1" x14ac:dyDescent="0.3">
      <c r="A45" s="6">
        <v>29</v>
      </c>
      <c r="B45" s="14" t="s">
        <v>15</v>
      </c>
      <c r="C45" s="7">
        <v>0.5</v>
      </c>
      <c r="D45" s="8">
        <v>100000</v>
      </c>
      <c r="E45" s="6">
        <v>8000</v>
      </c>
      <c r="F45" s="7">
        <v>58000</v>
      </c>
      <c r="G45" s="7">
        <f t="shared" si="3"/>
        <v>696000</v>
      </c>
    </row>
    <row r="46" spans="1:7" ht="15.75" customHeight="1" x14ac:dyDescent="0.3">
      <c r="A46" s="6">
        <v>30</v>
      </c>
      <c r="B46" s="14" t="s">
        <v>18</v>
      </c>
      <c r="C46" s="7">
        <v>0.5</v>
      </c>
      <c r="D46" s="8">
        <v>104000</v>
      </c>
      <c r="E46" s="6">
        <v>8000</v>
      </c>
      <c r="F46" s="7">
        <v>60000</v>
      </c>
      <c r="G46" s="7">
        <f t="shared" si="3"/>
        <v>720000</v>
      </c>
    </row>
    <row r="47" spans="1:7" ht="19.5" customHeight="1" x14ac:dyDescent="0.3">
      <c r="A47" s="6">
        <v>31</v>
      </c>
      <c r="B47" s="11" t="s">
        <v>21</v>
      </c>
      <c r="C47" s="7">
        <v>1</v>
      </c>
      <c r="D47" s="8">
        <v>135000</v>
      </c>
      <c r="E47" s="6">
        <v>8000</v>
      </c>
      <c r="F47" s="7">
        <v>143000</v>
      </c>
      <c r="G47" s="7">
        <f t="shared" si="3"/>
        <v>1716000</v>
      </c>
    </row>
    <row r="48" spans="1:7" ht="25.5" customHeight="1" thickBot="1" x14ac:dyDescent="0.35">
      <c r="A48" s="23">
        <v>32</v>
      </c>
      <c r="B48" s="37" t="s">
        <v>35</v>
      </c>
      <c r="C48" s="22">
        <v>1</v>
      </c>
      <c r="D48" s="21">
        <v>105000</v>
      </c>
      <c r="E48" s="23">
        <v>8000</v>
      </c>
      <c r="F48" s="22">
        <v>113000</v>
      </c>
      <c r="G48" s="9">
        <f t="shared" ref="G48" si="4">F48*12</f>
        <v>1356000</v>
      </c>
    </row>
    <row r="49" spans="1:8" ht="21" customHeight="1" thickBot="1" x14ac:dyDescent="0.35">
      <c r="A49" s="44" t="s">
        <v>19</v>
      </c>
      <c r="B49" s="45"/>
      <c r="C49" s="28">
        <f t="shared" ref="C49:F49" si="5">SUM(C30:C48)</f>
        <v>17.5</v>
      </c>
      <c r="D49" s="28">
        <f t="shared" si="5"/>
        <v>2032000</v>
      </c>
      <c r="E49" s="28">
        <f t="shared" si="5"/>
        <v>152000</v>
      </c>
      <c r="F49" s="28">
        <f t="shared" si="5"/>
        <v>2030000</v>
      </c>
      <c r="G49" s="28">
        <f>SUM(G30:G48)</f>
        <v>24360000</v>
      </c>
    </row>
    <row r="50" spans="1:8" ht="17.25" thickBot="1" x14ac:dyDescent="0.35">
      <c r="A50" s="42" t="s">
        <v>22</v>
      </c>
      <c r="B50" s="43"/>
      <c r="C50" s="36">
        <f>C21+C28+C49</f>
        <v>42.5</v>
      </c>
      <c r="D50" s="2">
        <f>D21+D28+D49</f>
        <v>4484000</v>
      </c>
      <c r="E50" s="2">
        <f>E21+E28+E49</f>
        <v>256000</v>
      </c>
      <c r="F50" s="2">
        <f>F21+F28+F49</f>
        <v>6292000</v>
      </c>
      <c r="G50" s="2">
        <f>G21+G28+G49</f>
        <v>75504000</v>
      </c>
      <c r="H50" s="19"/>
    </row>
    <row r="52" spans="1:8" x14ac:dyDescent="0.3">
      <c r="A52" s="38" t="s">
        <v>16</v>
      </c>
      <c r="B52" s="38"/>
      <c r="C52" s="38"/>
      <c r="D52" s="38"/>
      <c r="E52" s="38"/>
      <c r="F52" s="38"/>
      <c r="G52" s="38"/>
    </row>
    <row r="53" spans="1:8" x14ac:dyDescent="0.3">
      <c r="A53" s="38"/>
      <c r="B53" s="38"/>
      <c r="C53" s="38"/>
      <c r="D53" s="38"/>
      <c r="E53" s="38"/>
      <c r="F53" s="38"/>
      <c r="G53" s="38"/>
    </row>
  </sheetData>
  <mergeCells count="13">
    <mergeCell ref="C1:G1"/>
    <mergeCell ref="C2:G2"/>
    <mergeCell ref="C3:G3"/>
    <mergeCell ref="C4:G4"/>
    <mergeCell ref="A5:G8"/>
    <mergeCell ref="A52:G53"/>
    <mergeCell ref="A12:G12"/>
    <mergeCell ref="A22:G22"/>
    <mergeCell ref="A29:G29"/>
    <mergeCell ref="A50:B50"/>
    <mergeCell ref="A28:B28"/>
    <mergeCell ref="A49:B49"/>
    <mergeCell ref="A21:B21"/>
  </mergeCells>
  <pageMargins left="0.23622047244094491" right="0.23622047244094491" top="0.35433070866141736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2024-01-09T11:46:00Z</dcterms:modified>
</cp:coreProperties>
</file>